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vi-my.sharepoint.com/personal/n_kitayama_fukuvi_co_jp/Documents/★容量空ける用★/HP/こどもみらい住宅支援事業/"/>
    </mc:Choice>
  </mc:AlternateContent>
  <xr:revisionPtr revIDLastSave="0" documentId="8_{8B993695-0C8F-4648-B00C-7B36A3F8DA04}" xr6:coauthVersionLast="47" xr6:coauthVersionMax="47" xr10:uidLastSave="{00000000-0000-0000-0000-000000000000}"/>
  <bookViews>
    <workbookView xWindow="-110" yWindow="-110" windowWidth="19420" windowHeight="11620" xr2:uid="{70C2B9FE-8456-411E-9A59-F93AFA28CC2E}"/>
  </bookViews>
  <sheets>
    <sheet name="フクフォーム_必要枚数早見表" sheetId="1" r:id="rId1"/>
  </sheets>
  <externalReferences>
    <externalReference r:id="rId2"/>
  </externalReferences>
  <definedNames>
    <definedName name="_xlnm.Print_Titles" localSheetId="0">フクフォーム_必要枚数早見表!$1:$1</definedName>
    <definedName name="製品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L48" i="1"/>
  <c r="M48" i="1" s="1"/>
  <c r="J48" i="1"/>
  <c r="K48" i="1" s="1"/>
  <c r="H48" i="1"/>
  <c r="I48" i="1" s="1"/>
  <c r="F48" i="1"/>
  <c r="O47" i="1"/>
  <c r="N47" i="1"/>
  <c r="M47" i="1"/>
  <c r="L47" i="1"/>
  <c r="K47" i="1"/>
  <c r="J47" i="1"/>
  <c r="I47" i="1"/>
  <c r="H47" i="1"/>
  <c r="F47" i="1"/>
  <c r="N46" i="1"/>
  <c r="O46" i="1" s="1"/>
  <c r="L46" i="1"/>
  <c r="M46" i="1" s="1"/>
  <c r="J46" i="1"/>
  <c r="K46" i="1" s="1"/>
  <c r="H46" i="1"/>
  <c r="I46" i="1" s="1"/>
  <c r="F46" i="1"/>
  <c r="O45" i="1"/>
  <c r="N45" i="1"/>
  <c r="M45" i="1"/>
  <c r="L45" i="1"/>
  <c r="K45" i="1"/>
  <c r="J45" i="1"/>
  <c r="I45" i="1"/>
  <c r="H45" i="1"/>
  <c r="F45" i="1"/>
  <c r="N44" i="1"/>
  <c r="O44" i="1" s="1"/>
  <c r="L44" i="1"/>
  <c r="M44" i="1" s="1"/>
  <c r="J44" i="1"/>
  <c r="K44" i="1" s="1"/>
  <c r="H44" i="1"/>
  <c r="I44" i="1" s="1"/>
  <c r="F44" i="1"/>
  <c r="O43" i="1"/>
  <c r="N43" i="1"/>
  <c r="M43" i="1"/>
  <c r="L43" i="1"/>
  <c r="K43" i="1"/>
  <c r="J43" i="1"/>
  <c r="I43" i="1"/>
  <c r="H43" i="1"/>
  <c r="F43" i="1"/>
  <c r="V36" i="1"/>
  <c r="W36" i="1" s="1"/>
  <c r="T36" i="1"/>
  <c r="U36" i="1" s="1"/>
  <c r="R36" i="1"/>
  <c r="S36" i="1" s="1"/>
  <c r="P36" i="1"/>
  <c r="Q36" i="1" s="1"/>
  <c r="N36" i="1"/>
  <c r="O36" i="1" s="1"/>
  <c r="L36" i="1"/>
  <c r="M36" i="1" s="1"/>
  <c r="J36" i="1"/>
  <c r="K36" i="1" s="1"/>
  <c r="H36" i="1"/>
  <c r="I36" i="1" s="1"/>
  <c r="F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F35" i="1"/>
  <c r="V34" i="1"/>
  <c r="W34" i="1" s="1"/>
  <c r="T34" i="1"/>
  <c r="U34" i="1" s="1"/>
  <c r="R34" i="1"/>
  <c r="S34" i="1" s="1"/>
  <c r="P34" i="1"/>
  <c r="Q34" i="1" s="1"/>
  <c r="N34" i="1"/>
  <c r="O34" i="1" s="1"/>
  <c r="L34" i="1"/>
  <c r="M34" i="1" s="1"/>
  <c r="J34" i="1"/>
  <c r="K34" i="1" s="1"/>
  <c r="H34" i="1"/>
  <c r="I34" i="1" s="1"/>
  <c r="F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V32" i="1"/>
  <c r="W32" i="1" s="1"/>
  <c r="T32" i="1"/>
  <c r="U32" i="1" s="1"/>
  <c r="R32" i="1"/>
  <c r="S32" i="1" s="1"/>
  <c r="P32" i="1"/>
  <c r="Q32" i="1" s="1"/>
  <c r="N32" i="1"/>
  <c r="O32" i="1" s="1"/>
  <c r="L32" i="1"/>
  <c r="M32" i="1" s="1"/>
  <c r="J32" i="1"/>
  <c r="K32" i="1" s="1"/>
  <c r="H32" i="1"/>
  <c r="I32" i="1" s="1"/>
  <c r="F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F31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J30" i="1"/>
  <c r="K30" i="1" s="1"/>
  <c r="H30" i="1"/>
  <c r="I30" i="1" s="1"/>
  <c r="F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F29" i="1"/>
  <c r="V28" i="1"/>
  <c r="W28" i="1" s="1"/>
  <c r="T28" i="1"/>
  <c r="U28" i="1" s="1"/>
  <c r="R28" i="1"/>
  <c r="S28" i="1" s="1"/>
  <c r="P28" i="1"/>
  <c r="Q28" i="1" s="1"/>
  <c r="N28" i="1"/>
  <c r="O28" i="1" s="1"/>
  <c r="L28" i="1"/>
  <c r="M28" i="1" s="1"/>
  <c r="J28" i="1"/>
  <c r="K28" i="1" s="1"/>
  <c r="H28" i="1"/>
  <c r="I28" i="1" s="1"/>
  <c r="F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V26" i="1"/>
  <c r="W26" i="1" s="1"/>
  <c r="T26" i="1"/>
  <c r="U26" i="1" s="1"/>
  <c r="R26" i="1"/>
  <c r="S26" i="1" s="1"/>
  <c r="P26" i="1"/>
  <c r="Q26" i="1" s="1"/>
  <c r="N26" i="1"/>
  <c r="O26" i="1" s="1"/>
  <c r="L26" i="1"/>
  <c r="M26" i="1" s="1"/>
  <c r="J26" i="1"/>
  <c r="K26" i="1" s="1"/>
  <c r="H26" i="1"/>
  <c r="I26" i="1" s="1"/>
  <c r="F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V24" i="1"/>
  <c r="W24" i="1" s="1"/>
  <c r="T24" i="1"/>
  <c r="U24" i="1" s="1"/>
  <c r="R24" i="1"/>
  <c r="S24" i="1" s="1"/>
  <c r="P24" i="1"/>
  <c r="Q24" i="1" s="1"/>
  <c r="N24" i="1"/>
  <c r="O24" i="1" s="1"/>
  <c r="L24" i="1"/>
  <c r="M24" i="1" s="1"/>
  <c r="J24" i="1"/>
  <c r="K24" i="1" s="1"/>
  <c r="H24" i="1"/>
  <c r="I24" i="1" s="1"/>
  <c r="F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F2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H22" i="1"/>
  <c r="I22" i="1" s="1"/>
  <c r="F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F21" i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V19" i="1"/>
  <c r="W19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V18" i="1"/>
  <c r="W18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V17" i="1"/>
  <c r="W17" i="1" s="1"/>
  <c r="T17" i="1"/>
  <c r="U17" i="1" s="1"/>
  <c r="R17" i="1"/>
  <c r="S17" i="1" s="1"/>
  <c r="P17" i="1"/>
  <c r="Q17" i="1" s="1"/>
  <c r="N17" i="1"/>
  <c r="O17" i="1" s="1"/>
  <c r="L17" i="1"/>
  <c r="M17" i="1" s="1"/>
  <c r="J17" i="1"/>
  <c r="K17" i="1" s="1"/>
  <c r="H17" i="1"/>
  <c r="I17" i="1" s="1"/>
  <c r="V16" i="1"/>
  <c r="W16" i="1" s="1"/>
  <c r="T16" i="1"/>
  <c r="U16" i="1" s="1"/>
  <c r="R16" i="1"/>
  <c r="S16" i="1" s="1"/>
  <c r="P16" i="1"/>
  <c r="Q16" i="1" s="1"/>
  <c r="N16" i="1"/>
  <c r="O16" i="1" s="1"/>
  <c r="L16" i="1"/>
  <c r="M16" i="1" s="1"/>
  <c r="J16" i="1"/>
  <c r="K16" i="1" s="1"/>
  <c r="H16" i="1"/>
  <c r="I16" i="1" s="1"/>
  <c r="F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V14" i="1"/>
  <c r="W14" i="1" s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V12" i="1"/>
  <c r="W12" i="1" s="1"/>
  <c r="T12" i="1"/>
  <c r="U12" i="1" s="1"/>
  <c r="R12" i="1"/>
  <c r="S12" i="1" s="1"/>
  <c r="P12" i="1"/>
  <c r="Q12" i="1" s="1"/>
  <c r="N12" i="1"/>
  <c r="O12" i="1" s="1"/>
  <c r="L12" i="1"/>
  <c r="M12" i="1" s="1"/>
  <c r="J12" i="1"/>
  <c r="K12" i="1" s="1"/>
  <c r="H12" i="1"/>
  <c r="I12" i="1" s="1"/>
  <c r="F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V10" i="1"/>
  <c r="W10" i="1" s="1"/>
  <c r="T10" i="1"/>
  <c r="U10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9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F7" i="1"/>
  <c r="V6" i="1"/>
  <c r="W6" i="1" s="1"/>
  <c r="T6" i="1"/>
  <c r="U6" i="1" s="1"/>
  <c r="R6" i="1"/>
  <c r="S6" i="1" s="1"/>
  <c r="P6" i="1"/>
  <c r="Q6" i="1" s="1"/>
  <c r="N6" i="1"/>
  <c r="O6" i="1" s="1"/>
  <c r="L6" i="1"/>
  <c r="M6" i="1" s="1"/>
  <c r="J6" i="1"/>
  <c r="K6" i="1" s="1"/>
  <c r="H6" i="1"/>
  <c r="I6" i="1" s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y-kitagawa</author>
  </authors>
  <commentList>
    <comment ref="I5" authorId="0" shapeId="0" xr:uid="{A8A2CEEE-C686-4740-B334-56AB6A6605CF}">
      <text>
        <r>
          <rPr>
            <b/>
            <sz val="9"/>
            <color indexed="81"/>
            <rFont val="MS P ゴシック"/>
            <family val="3"/>
            <charset val="128"/>
          </rPr>
          <t>フクフォームＮ：メーターモジュール
の場合は㎡数を記載</t>
        </r>
      </text>
    </comment>
  </commentList>
</comments>
</file>

<file path=xl/sharedStrings.xml><?xml version="1.0" encoding="utf-8"?>
<sst xmlns="http://schemas.openxmlformats.org/spreadsheetml/2006/main" count="137" uniqueCount="96">
  <si>
    <t>フクフォーム　部位別最低必要枚数</t>
    <rPh sb="7" eb="9">
      <t>ブイ</t>
    </rPh>
    <rPh sb="9" eb="10">
      <t>ベツ</t>
    </rPh>
    <rPh sb="10" eb="12">
      <t>サイテイ</t>
    </rPh>
    <rPh sb="12" eb="14">
      <t>ヒツヨウ</t>
    </rPh>
    <rPh sb="14" eb="16">
      <t>マイスウ</t>
    </rPh>
    <phoneticPr fontId="3"/>
  </si>
  <si>
    <t>■床断熱</t>
    <rPh sb="1" eb="2">
      <t>ユカ</t>
    </rPh>
    <rPh sb="2" eb="4">
      <t>ダンネツ</t>
    </rPh>
    <phoneticPr fontId="3"/>
  </si>
  <si>
    <t>制度型番</t>
    <rPh sb="0" eb="2">
      <t>セイド</t>
    </rPh>
    <rPh sb="2" eb="4">
      <t>カタバン</t>
    </rPh>
    <phoneticPr fontId="3"/>
  </si>
  <si>
    <t>品名</t>
    <rPh sb="0" eb="2">
      <t>ヒンメイ</t>
    </rPh>
    <phoneticPr fontId="3"/>
  </si>
  <si>
    <t>枚/坪
（※メーターモジュールは枚/㎡）</t>
    <rPh sb="0" eb="1">
      <t>マイ</t>
    </rPh>
    <rPh sb="2" eb="3">
      <t>ツボ</t>
    </rPh>
    <rPh sb="16" eb="17">
      <t>マイ</t>
    </rPh>
    <phoneticPr fontId="3"/>
  </si>
  <si>
    <t>体積/枚
（㎥）</t>
    <rPh sb="0" eb="2">
      <t>タイセキ</t>
    </rPh>
    <rPh sb="3" eb="4">
      <t>マイ</t>
    </rPh>
    <phoneticPr fontId="3"/>
  </si>
  <si>
    <t>戸建住宅</t>
    <rPh sb="0" eb="2">
      <t>コダテ</t>
    </rPh>
    <rPh sb="2" eb="4">
      <t>ジュウタク</t>
    </rPh>
    <phoneticPr fontId="3"/>
  </si>
  <si>
    <t>戸建住宅
基礎断熱の場合</t>
    <rPh sb="0" eb="2">
      <t>コダテ</t>
    </rPh>
    <rPh sb="2" eb="4">
      <t>ジュウタク</t>
    </rPh>
    <rPh sb="5" eb="7">
      <t>キソ</t>
    </rPh>
    <rPh sb="7" eb="9">
      <t>ダンネツ</t>
    </rPh>
    <rPh sb="10" eb="12">
      <t>バアイ</t>
    </rPh>
    <phoneticPr fontId="3"/>
  </si>
  <si>
    <t>戸建住宅　部分断熱</t>
    <rPh sb="0" eb="2">
      <t>コダテ</t>
    </rPh>
    <rPh sb="2" eb="4">
      <t>ジュウタク</t>
    </rPh>
    <rPh sb="5" eb="7">
      <t>ブブン</t>
    </rPh>
    <rPh sb="7" eb="9">
      <t>ダンネツ</t>
    </rPh>
    <phoneticPr fontId="3"/>
  </si>
  <si>
    <t>戸建住宅　部分断熱
基礎断熱の場合</t>
    <rPh sb="0" eb="2">
      <t>コダテ</t>
    </rPh>
    <rPh sb="2" eb="4">
      <t>ジュウタク</t>
    </rPh>
    <rPh sb="5" eb="7">
      <t>ブブン</t>
    </rPh>
    <rPh sb="7" eb="9">
      <t>ダンネツ</t>
    </rPh>
    <rPh sb="10" eb="12">
      <t>キソ</t>
    </rPh>
    <rPh sb="12" eb="14">
      <t>ダンネツ</t>
    </rPh>
    <rPh sb="15" eb="17">
      <t>バアイ</t>
    </rPh>
    <phoneticPr fontId="3"/>
  </si>
  <si>
    <t>共同住宅</t>
    <rPh sb="0" eb="2">
      <t>キョウドウ</t>
    </rPh>
    <rPh sb="2" eb="4">
      <t>ジュウタク</t>
    </rPh>
    <phoneticPr fontId="3"/>
  </si>
  <si>
    <t>共同住宅
基礎断熱の場合</t>
    <rPh sb="0" eb="2">
      <t>キョウドウ</t>
    </rPh>
    <rPh sb="2" eb="4">
      <t>ジュウタク</t>
    </rPh>
    <rPh sb="5" eb="7">
      <t>キソ</t>
    </rPh>
    <rPh sb="7" eb="9">
      <t>ダンネツ</t>
    </rPh>
    <rPh sb="10" eb="12">
      <t>バアイ</t>
    </rPh>
    <phoneticPr fontId="3"/>
  </si>
  <si>
    <t>共同住宅　部分断熱</t>
    <rPh sb="0" eb="2">
      <t>キョウドウ</t>
    </rPh>
    <rPh sb="2" eb="4">
      <t>ジュウタク</t>
    </rPh>
    <rPh sb="5" eb="7">
      <t>ブブン</t>
    </rPh>
    <rPh sb="7" eb="9">
      <t>ダンネツ</t>
    </rPh>
    <phoneticPr fontId="3"/>
  </si>
  <si>
    <t>共同住宅　部分断熱
基礎断熱の場合</t>
    <rPh sb="0" eb="2">
      <t>キョウドウ</t>
    </rPh>
    <rPh sb="2" eb="4">
      <t>ジュウタク</t>
    </rPh>
    <rPh sb="5" eb="7">
      <t>ブブン</t>
    </rPh>
    <rPh sb="7" eb="9">
      <t>ダンネツ</t>
    </rPh>
    <rPh sb="10" eb="12">
      <t>キソ</t>
    </rPh>
    <rPh sb="12" eb="14">
      <t>ダンネツ</t>
    </rPh>
    <rPh sb="15" eb="17">
      <t>バアイ</t>
    </rPh>
    <phoneticPr fontId="3"/>
  </si>
  <si>
    <t>㎥</t>
    <phoneticPr fontId="3"/>
  </si>
  <si>
    <t>1ケ当たりの
重量（ｇ）</t>
    <rPh sb="2" eb="3">
      <t>ア</t>
    </rPh>
    <rPh sb="7" eb="9">
      <t>ジュウリョウ</t>
    </rPh>
    <phoneticPr fontId="3"/>
  </si>
  <si>
    <t>重量
（g/坪）
（※メーターモジュールはg/㎡）</t>
    <rPh sb="0" eb="2">
      <t>ジュウリョウ</t>
    </rPh>
    <rPh sb="6" eb="7">
      <t>ツボ</t>
    </rPh>
    <phoneticPr fontId="3"/>
  </si>
  <si>
    <t>必要
枚数</t>
    <rPh sb="0" eb="2">
      <t>ヒツヨウ</t>
    </rPh>
    <rPh sb="3" eb="5">
      <t>マイスウ</t>
    </rPh>
    <phoneticPr fontId="3"/>
  </si>
  <si>
    <t>必要
坪数・㎡数</t>
    <rPh sb="0" eb="2">
      <t>ヒツヨウ</t>
    </rPh>
    <rPh sb="3" eb="4">
      <t>ツボ</t>
    </rPh>
    <rPh sb="4" eb="5">
      <t>マイスウ</t>
    </rPh>
    <rPh sb="7" eb="8">
      <t>スウ</t>
    </rPh>
    <phoneticPr fontId="3"/>
  </si>
  <si>
    <t>1FVK119301</t>
    <phoneticPr fontId="3"/>
  </si>
  <si>
    <t>1型</t>
    <rPh sb="1" eb="2">
      <t>ガタ</t>
    </rPh>
    <phoneticPr fontId="3"/>
  </si>
  <si>
    <t>1FVK119311</t>
    <phoneticPr fontId="3"/>
  </si>
  <si>
    <t>2型</t>
    <rPh sb="1" eb="2">
      <t>ガタ</t>
    </rPh>
    <phoneticPr fontId="3"/>
  </si>
  <si>
    <t>1FVK119351</t>
    <phoneticPr fontId="3"/>
  </si>
  <si>
    <t>5型</t>
    <rPh sb="1" eb="2">
      <t>ガタ</t>
    </rPh>
    <phoneticPr fontId="3"/>
  </si>
  <si>
    <t>1FVK119313</t>
    <phoneticPr fontId="3"/>
  </si>
  <si>
    <t>605型</t>
    <rPh sb="3" eb="4">
      <t>カタ</t>
    </rPh>
    <phoneticPr fontId="3"/>
  </si>
  <si>
    <t>1FVK119315</t>
    <phoneticPr fontId="3"/>
  </si>
  <si>
    <t>665型</t>
    <rPh sb="3" eb="4">
      <t>カタ</t>
    </rPh>
    <phoneticPr fontId="3"/>
  </si>
  <si>
    <t>1FVK119341</t>
    <phoneticPr fontId="3"/>
  </si>
  <si>
    <t>T-1型</t>
    <rPh sb="3" eb="4">
      <t>カタ</t>
    </rPh>
    <phoneticPr fontId="3"/>
  </si>
  <si>
    <t>1FVK119332</t>
    <phoneticPr fontId="3"/>
  </si>
  <si>
    <t>S-1.2型</t>
    <rPh sb="5" eb="6">
      <t>カタ</t>
    </rPh>
    <phoneticPr fontId="3"/>
  </si>
  <si>
    <t>1FVK119333</t>
    <phoneticPr fontId="3"/>
  </si>
  <si>
    <t>S-1.2型6H</t>
    <rPh sb="5" eb="6">
      <t>カタ</t>
    </rPh>
    <phoneticPr fontId="3"/>
  </si>
  <si>
    <t>1FVK119337</t>
    <phoneticPr fontId="3"/>
  </si>
  <si>
    <t>J-2.2W型</t>
    <rPh sb="6" eb="7">
      <t>カタ</t>
    </rPh>
    <phoneticPr fontId="3"/>
  </si>
  <si>
    <t>1FVK119361</t>
    <phoneticPr fontId="3"/>
  </si>
  <si>
    <t>ツーバイフォー　242型</t>
    <rPh sb="11" eb="12">
      <t>カタ</t>
    </rPh>
    <phoneticPr fontId="3"/>
  </si>
  <si>
    <t>1FVK119371</t>
    <phoneticPr fontId="3"/>
  </si>
  <si>
    <t>ツーバイフォー　245型</t>
    <rPh sb="11" eb="12">
      <t>カタ</t>
    </rPh>
    <phoneticPr fontId="3"/>
  </si>
  <si>
    <t>1FVK119354</t>
    <phoneticPr fontId="3"/>
  </si>
  <si>
    <t>R-2230</t>
    <phoneticPr fontId="3"/>
  </si>
  <si>
    <t>1FVK119355</t>
    <phoneticPr fontId="3"/>
  </si>
  <si>
    <t>R-2230K30</t>
    <phoneticPr fontId="3"/>
  </si>
  <si>
    <t>1FVK119349</t>
    <phoneticPr fontId="3"/>
  </si>
  <si>
    <t>R-2.2W30</t>
    <phoneticPr fontId="3"/>
  </si>
  <si>
    <t>1FVK119350</t>
    <phoneticPr fontId="3"/>
  </si>
  <si>
    <t>R-2.2W35</t>
    <phoneticPr fontId="3"/>
  </si>
  <si>
    <t>1FVK119411</t>
    <phoneticPr fontId="3"/>
  </si>
  <si>
    <t>N-0530</t>
    <phoneticPr fontId="3"/>
  </si>
  <si>
    <t>1FVK119413</t>
    <phoneticPr fontId="3"/>
  </si>
  <si>
    <t>N-1030</t>
    <phoneticPr fontId="3"/>
  </si>
  <si>
    <t>1FVK119415</t>
    <phoneticPr fontId="3"/>
  </si>
  <si>
    <t>N-1830</t>
    <phoneticPr fontId="3"/>
  </si>
  <si>
    <t>1FVK119412</t>
    <phoneticPr fontId="3"/>
  </si>
  <si>
    <t>N-0535</t>
    <phoneticPr fontId="3"/>
  </si>
  <si>
    <t>1FVK119414</t>
    <phoneticPr fontId="3"/>
  </si>
  <si>
    <t>N-1035</t>
    <phoneticPr fontId="3"/>
  </si>
  <si>
    <t>1FVK119416</t>
    <phoneticPr fontId="3"/>
  </si>
  <si>
    <t>N-1835</t>
    <phoneticPr fontId="3"/>
  </si>
  <si>
    <t>1FVK119424</t>
    <phoneticPr fontId="3"/>
  </si>
  <si>
    <t>N-0530M</t>
    <phoneticPr fontId="3"/>
  </si>
  <si>
    <t>1FVK119426</t>
    <phoneticPr fontId="3"/>
  </si>
  <si>
    <t>N-1030M</t>
    <phoneticPr fontId="3"/>
  </si>
  <si>
    <t>1FVK119428</t>
    <phoneticPr fontId="3"/>
  </si>
  <si>
    <t>N-1830M</t>
    <phoneticPr fontId="3"/>
  </si>
  <si>
    <t>1FVK119425</t>
    <phoneticPr fontId="3"/>
  </si>
  <si>
    <t>N-0535M</t>
    <phoneticPr fontId="3"/>
  </si>
  <si>
    <t>1FVK119427</t>
    <phoneticPr fontId="3"/>
  </si>
  <si>
    <t>N-1035M</t>
    <phoneticPr fontId="3"/>
  </si>
  <si>
    <t>1FVK119429</t>
    <phoneticPr fontId="3"/>
  </si>
  <si>
    <t>N-1835M</t>
    <phoneticPr fontId="3"/>
  </si>
  <si>
    <t>1FVK119432</t>
    <phoneticPr fontId="3"/>
  </si>
  <si>
    <t>N-1030MK</t>
    <phoneticPr fontId="3"/>
  </si>
  <si>
    <t>1FVK119434</t>
    <phoneticPr fontId="3"/>
  </si>
  <si>
    <t>N-1830MK</t>
    <phoneticPr fontId="3"/>
  </si>
  <si>
    <t>1FVK119433</t>
    <phoneticPr fontId="3"/>
  </si>
  <si>
    <t>N-1035MK</t>
    <phoneticPr fontId="3"/>
  </si>
  <si>
    <t>1FVK119435</t>
    <phoneticPr fontId="3"/>
  </si>
  <si>
    <t>N-1835MK</t>
    <phoneticPr fontId="3"/>
  </si>
  <si>
    <t>■屋根断熱</t>
    <rPh sb="1" eb="3">
      <t>ヤネ</t>
    </rPh>
    <rPh sb="3" eb="5">
      <t>ダンネツ</t>
    </rPh>
    <phoneticPr fontId="3"/>
  </si>
  <si>
    <t>枚/坪</t>
    <rPh sb="0" eb="1">
      <t>マイ</t>
    </rPh>
    <rPh sb="2" eb="3">
      <t>ツボ</t>
    </rPh>
    <phoneticPr fontId="3"/>
  </si>
  <si>
    <t>必要
坪数</t>
    <rPh sb="0" eb="2">
      <t>ヒツヨウ</t>
    </rPh>
    <rPh sb="3" eb="4">
      <t>ツボ</t>
    </rPh>
    <rPh sb="4" eb="5">
      <t>マイスウ</t>
    </rPh>
    <phoneticPr fontId="3"/>
  </si>
  <si>
    <t>1FVK119419</t>
    <phoneticPr fontId="3"/>
  </si>
  <si>
    <t>ルーフ　0845</t>
    <phoneticPr fontId="3"/>
  </si>
  <si>
    <t>1FVK119420</t>
    <phoneticPr fontId="3"/>
  </si>
  <si>
    <t>ルーフ　1245</t>
    <phoneticPr fontId="3"/>
  </si>
  <si>
    <t>1FVK119421</t>
    <phoneticPr fontId="3"/>
  </si>
  <si>
    <t>ルーフ　1545</t>
    <phoneticPr fontId="3"/>
  </si>
  <si>
    <t>1FVK119422XX</t>
  </si>
  <si>
    <t>ルーフ　1845</t>
    <phoneticPr fontId="3"/>
  </si>
  <si>
    <t>1FVK119436</t>
    <phoneticPr fontId="3"/>
  </si>
  <si>
    <t>ルーフ　0830</t>
    <phoneticPr fontId="3"/>
  </si>
  <si>
    <t>1FVK119437</t>
    <phoneticPr fontId="3"/>
  </si>
  <si>
    <t>ルーフ　1230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</si>
</sst>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 "/>
    <numFmt numFmtId="178" formatCode="#,##0.000;[Red]\-#,##0.000"/>
    <numFmt numFmtId="179" formatCode="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vertical="center"/>
    </xf>
    <xf numFmtId="177" fontId="6" fillId="3" borderId="8" xfId="0" applyNumberFormat="1" applyFont="1" applyFill="1" applyBorder="1" applyAlignment="1" applyProtection="1">
      <alignment horizontal="center" vertical="center"/>
    </xf>
    <xf numFmtId="178" fontId="4" fillId="3" borderId="9" xfId="1" applyNumberFormat="1" applyFont="1" applyFill="1" applyBorder="1" applyAlignment="1" applyProtection="1">
      <alignment horizontal="center" vertical="center"/>
    </xf>
    <xf numFmtId="179" fontId="4" fillId="3" borderId="8" xfId="0" applyNumberFormat="1" applyFont="1" applyFill="1" applyBorder="1" applyAlignment="1" applyProtection="1">
      <alignment horizontal="center" vertical="center"/>
    </xf>
    <xf numFmtId="179" fontId="4" fillId="3" borderId="10" xfId="0" applyNumberFormat="1" applyFont="1" applyFill="1" applyBorder="1" applyAlignment="1" applyProtection="1">
      <alignment horizontal="center" vertical="center"/>
    </xf>
    <xf numFmtId="179" fontId="4" fillId="3" borderId="9" xfId="0" applyNumberFormat="1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center" vertical="center"/>
    </xf>
    <xf numFmtId="178" fontId="4" fillId="0" borderId="12" xfId="1" applyNumberFormat="1" applyFont="1" applyFill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center" vertical="center"/>
    </xf>
    <xf numFmtId="179" fontId="4" fillId="0" borderId="13" xfId="0" applyNumberFormat="1" applyFont="1" applyBorder="1" applyAlignment="1" applyProtection="1">
      <alignment horizontal="center" vertical="center"/>
    </xf>
    <xf numFmtId="179" fontId="4" fillId="0" borderId="12" xfId="0" applyNumberFormat="1" applyFont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vertical="center"/>
    </xf>
    <xf numFmtId="177" fontId="6" fillId="3" borderId="14" xfId="0" applyNumberFormat="1" applyFont="1" applyFill="1" applyBorder="1" applyAlignment="1" applyProtection="1">
      <alignment horizontal="center" vertical="center"/>
    </xf>
    <xf numFmtId="178" fontId="4" fillId="3" borderId="15" xfId="1" applyNumberFormat="1" applyFont="1" applyFill="1" applyBorder="1" applyAlignment="1" applyProtection="1">
      <alignment horizontal="center" vertical="center"/>
    </xf>
    <xf numFmtId="179" fontId="4" fillId="3" borderId="14" xfId="0" applyNumberFormat="1" applyFont="1" applyFill="1" applyBorder="1" applyAlignment="1" applyProtection="1">
      <alignment horizontal="center" vertical="center"/>
    </xf>
    <xf numFmtId="179" fontId="4" fillId="3" borderId="16" xfId="0" applyNumberFormat="1" applyFont="1" applyFill="1" applyBorder="1" applyAlignment="1" applyProtection="1">
      <alignment horizontal="center" vertical="center"/>
    </xf>
    <xf numFmtId="179" fontId="4" fillId="3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177" fontId="6" fillId="0" borderId="14" xfId="0" applyNumberFormat="1" applyFont="1" applyBorder="1" applyAlignment="1" applyProtection="1">
      <alignment horizontal="center" vertical="center"/>
    </xf>
    <xf numFmtId="178" fontId="4" fillId="0" borderId="15" xfId="1" applyNumberFormat="1" applyFont="1" applyFill="1" applyBorder="1" applyAlignment="1" applyProtection="1">
      <alignment horizontal="center" vertical="center"/>
    </xf>
    <xf numFmtId="179" fontId="4" fillId="0" borderId="14" xfId="0" applyNumberFormat="1" applyFont="1" applyBorder="1" applyAlignment="1" applyProtection="1">
      <alignment horizontal="center" vertical="center"/>
    </xf>
    <xf numFmtId="179" fontId="4" fillId="0" borderId="16" xfId="0" applyNumberFormat="1" applyFont="1" applyBorder="1" applyAlignment="1" applyProtection="1">
      <alignment horizontal="center" vertical="center"/>
    </xf>
    <xf numFmtId="179" fontId="4" fillId="0" borderId="15" xfId="0" applyNumberFormat="1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vertical="center"/>
    </xf>
    <xf numFmtId="177" fontId="6" fillId="3" borderId="18" xfId="0" applyNumberFormat="1" applyFont="1" applyFill="1" applyBorder="1" applyAlignment="1" applyProtection="1">
      <alignment horizontal="center" vertical="center"/>
    </xf>
    <xf numFmtId="178" fontId="4" fillId="3" borderId="19" xfId="1" applyNumberFormat="1" applyFont="1" applyFill="1" applyBorder="1" applyAlignment="1" applyProtection="1">
      <alignment horizontal="center" vertical="center"/>
    </xf>
    <xf numFmtId="179" fontId="4" fillId="3" borderId="18" xfId="0" applyNumberFormat="1" applyFont="1" applyFill="1" applyBorder="1" applyAlignment="1" applyProtection="1">
      <alignment horizontal="center" vertical="center"/>
    </xf>
    <xf numFmtId="179" fontId="4" fillId="3" borderId="20" xfId="0" applyNumberFormat="1" applyFont="1" applyFill="1" applyBorder="1" applyAlignment="1" applyProtection="1">
      <alignment horizontal="center" vertical="center"/>
    </xf>
    <xf numFmtId="179" fontId="4" fillId="3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78" fontId="4" fillId="3" borderId="8" xfId="1" applyNumberFormat="1" applyFont="1" applyFill="1" applyBorder="1" applyAlignment="1" applyProtection="1">
      <alignment horizontal="center" vertical="center"/>
    </xf>
    <xf numFmtId="179" fontId="4" fillId="0" borderId="0" xfId="0" applyNumberFormat="1" applyFont="1" applyAlignment="1" applyProtection="1">
      <alignment horizontal="center" vertical="center"/>
    </xf>
    <xf numFmtId="178" fontId="4" fillId="0" borderId="14" xfId="1" applyNumberFormat="1" applyFont="1" applyFill="1" applyBorder="1" applyAlignment="1" applyProtection="1">
      <alignment horizontal="center" vertical="center"/>
    </xf>
    <xf numFmtId="178" fontId="4" fillId="3" borderId="14" xfId="1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vertical="center"/>
    </xf>
    <xf numFmtId="177" fontId="6" fillId="0" borderId="22" xfId="0" applyNumberFormat="1" applyFont="1" applyBorder="1" applyAlignment="1" applyProtection="1">
      <alignment horizontal="center" vertical="center"/>
    </xf>
    <xf numFmtId="178" fontId="4" fillId="0" borderId="22" xfId="1" applyNumberFormat="1" applyFont="1" applyFill="1" applyBorder="1" applyAlignment="1" applyProtection="1">
      <alignment horizontal="center" vertical="center"/>
    </xf>
    <xf numFmtId="179" fontId="4" fillId="0" borderId="24" xfId="0" applyNumberFormat="1" applyFont="1" applyBorder="1" applyAlignment="1" applyProtection="1">
      <alignment horizontal="center" vertical="center"/>
    </xf>
    <xf numFmtId="179" fontId="4" fillId="0" borderId="23" xfId="0" applyNumberFormat="1" applyFont="1" applyBorder="1" applyAlignment="1" applyProtection="1">
      <alignment horizontal="center" vertical="center"/>
    </xf>
    <xf numFmtId="179" fontId="4" fillId="0" borderId="22" xfId="0" applyNumberFormat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 2 2" xfId="2" xr:uid="{61DB694C-9292-4ACF-A3DA-7E7679D18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5;&#12501;&#12463;&#12501;&#12457;&#12540;&#12512;&#38306;&#36899;&#36039;&#26009;_&#12371;&#12393;&#12418;&#12415;&#12425;&#12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フクフォーム_対象製品リスト"/>
      <sheetName val="フクフォーム_必要枚数早見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8C5D-2A33-463D-BA76-DAFB572AC0C0}">
  <dimension ref="B1:W48"/>
  <sheetViews>
    <sheetView showGridLines="0" tabSelected="1" zoomScale="80" zoomScaleNormal="80" zoomScaleSheetLayoutView="9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C2" sqref="C2"/>
    </sheetView>
  </sheetViews>
  <sheetFormatPr defaultColWidth="8.36328125" defaultRowHeight="15"/>
  <cols>
    <col min="1" max="1" width="2.08984375" style="3" customWidth="1"/>
    <col min="2" max="2" width="17.08984375" style="3" customWidth="1"/>
    <col min="3" max="3" width="19.6328125" style="2" customWidth="1"/>
    <col min="4" max="4" width="12" style="2" customWidth="1"/>
    <col min="5" max="5" width="19.90625" style="3" hidden="1" customWidth="1"/>
    <col min="6" max="6" width="14.453125" style="2" hidden="1" customWidth="1"/>
    <col min="7" max="7" width="8.1796875" style="2" bestFit="1" customWidth="1"/>
    <col min="8" max="8" width="12.6328125" style="2" customWidth="1"/>
    <col min="9" max="11" width="12.6328125" style="3" customWidth="1"/>
    <col min="12" max="12" width="12.6328125" style="2" customWidth="1"/>
    <col min="13" max="15" width="12.6328125" style="3" customWidth="1"/>
    <col min="16" max="16" width="12.6328125" style="2" customWidth="1"/>
    <col min="17" max="19" width="12.6328125" style="3" customWidth="1"/>
    <col min="20" max="20" width="12.6328125" style="2" customWidth="1"/>
    <col min="21" max="23" width="12.6328125" style="3" customWidth="1"/>
    <col min="24" max="16384" width="8.36328125" style="3"/>
  </cols>
  <sheetData>
    <row r="1" spans="2:23" ht="24" customHeight="1">
      <c r="B1" s="1" t="s">
        <v>0</v>
      </c>
    </row>
    <row r="2" spans="2:23" ht="20.149999999999999" customHeight="1">
      <c r="B2" s="1" t="s">
        <v>1</v>
      </c>
    </row>
    <row r="3" spans="2:23" ht="45.5" customHeight="1">
      <c r="B3" s="4" t="s">
        <v>2</v>
      </c>
      <c r="C3" s="5" t="s">
        <v>3</v>
      </c>
      <c r="D3" s="6" t="s">
        <v>4</v>
      </c>
      <c r="E3" s="7"/>
      <c r="F3" s="8"/>
      <c r="G3" s="9" t="s">
        <v>5</v>
      </c>
      <c r="H3" s="10" t="s">
        <v>6</v>
      </c>
      <c r="I3" s="11"/>
      <c r="J3" s="12" t="s">
        <v>7</v>
      </c>
      <c r="K3" s="13"/>
      <c r="L3" s="10" t="s">
        <v>8</v>
      </c>
      <c r="M3" s="11"/>
      <c r="N3" s="12" t="s">
        <v>9</v>
      </c>
      <c r="O3" s="13"/>
      <c r="P3" s="14" t="s">
        <v>10</v>
      </c>
      <c r="Q3" s="15"/>
      <c r="R3" s="16" t="s">
        <v>11</v>
      </c>
      <c r="S3" s="17"/>
      <c r="T3" s="14" t="s">
        <v>12</v>
      </c>
      <c r="U3" s="15"/>
      <c r="V3" s="16" t="s">
        <v>13</v>
      </c>
      <c r="W3" s="15"/>
    </row>
    <row r="4" spans="2:23" ht="22" customHeight="1">
      <c r="B4" s="4"/>
      <c r="C4" s="5"/>
      <c r="D4" s="6"/>
      <c r="E4" s="7"/>
      <c r="F4" s="8"/>
      <c r="G4" s="9"/>
      <c r="H4" s="18">
        <v>3</v>
      </c>
      <c r="I4" s="19" t="s">
        <v>14</v>
      </c>
      <c r="J4" s="20">
        <v>0.9</v>
      </c>
      <c r="K4" s="20" t="s">
        <v>14</v>
      </c>
      <c r="L4" s="21">
        <v>1.5</v>
      </c>
      <c r="M4" s="19" t="s">
        <v>14</v>
      </c>
      <c r="N4" s="20">
        <v>0.45</v>
      </c>
      <c r="O4" s="20" t="s">
        <v>14</v>
      </c>
      <c r="P4" s="18">
        <v>2.5</v>
      </c>
      <c r="Q4" s="19" t="s">
        <v>14</v>
      </c>
      <c r="R4" s="20">
        <v>0.375</v>
      </c>
      <c r="S4" s="20" t="s">
        <v>14</v>
      </c>
      <c r="T4" s="21">
        <v>1.3</v>
      </c>
      <c r="U4" s="19" t="s">
        <v>14</v>
      </c>
      <c r="V4" s="20">
        <v>0.19500000000000001</v>
      </c>
      <c r="W4" s="19" t="s">
        <v>14</v>
      </c>
    </row>
    <row r="5" spans="2:23" ht="33" customHeight="1">
      <c r="B5" s="4"/>
      <c r="C5" s="5"/>
      <c r="D5" s="6"/>
      <c r="E5" s="22" t="s">
        <v>15</v>
      </c>
      <c r="F5" s="22" t="s">
        <v>16</v>
      </c>
      <c r="G5" s="9"/>
      <c r="H5" s="23" t="s">
        <v>17</v>
      </c>
      <c r="I5" s="23" t="s">
        <v>18</v>
      </c>
      <c r="J5" s="24" t="s">
        <v>17</v>
      </c>
      <c r="K5" s="25" t="s">
        <v>18</v>
      </c>
      <c r="L5" s="23" t="s">
        <v>17</v>
      </c>
      <c r="M5" s="23" t="s">
        <v>18</v>
      </c>
      <c r="N5" s="24" t="s">
        <v>17</v>
      </c>
      <c r="O5" s="25" t="s">
        <v>18</v>
      </c>
      <c r="P5" s="23" t="s">
        <v>17</v>
      </c>
      <c r="Q5" s="23" t="s">
        <v>18</v>
      </c>
      <c r="R5" s="24" t="s">
        <v>17</v>
      </c>
      <c r="S5" s="25" t="s">
        <v>18</v>
      </c>
      <c r="T5" s="23" t="s">
        <v>17</v>
      </c>
      <c r="U5" s="23" t="s">
        <v>18</v>
      </c>
      <c r="V5" s="24" t="s">
        <v>17</v>
      </c>
      <c r="W5" s="23" t="s">
        <v>18</v>
      </c>
    </row>
    <row r="6" spans="2:23" ht="22" customHeight="1">
      <c r="B6" s="26" t="s">
        <v>19</v>
      </c>
      <c r="C6" s="27" t="s">
        <v>20</v>
      </c>
      <c r="D6" s="26">
        <v>12</v>
      </c>
      <c r="E6" s="28">
        <v>108</v>
      </c>
      <c r="F6" s="28">
        <f t="shared" ref="F6:F36" si="0">E6*D6</f>
        <v>1296</v>
      </c>
      <c r="G6" s="29">
        <v>7.0000000000000001E-3</v>
      </c>
      <c r="H6" s="30">
        <f>ROUNDUP(H$4/G6,0)</f>
        <v>429</v>
      </c>
      <c r="I6" s="30">
        <f t="shared" ref="I6:I36" si="1">ROUNDUP(H6/D6,0)</f>
        <v>36</v>
      </c>
      <c r="J6" s="31">
        <f t="shared" ref="J6:J36" si="2">ROUNDUP(J$4/G6,0)</f>
        <v>129</v>
      </c>
      <c r="K6" s="32">
        <f t="shared" ref="K6:K36" si="3">ROUNDUP(J6/D6,0)</f>
        <v>11</v>
      </c>
      <c r="L6" s="30">
        <f>ROUNDUP(L$4/G6,0)</f>
        <v>215</v>
      </c>
      <c r="M6" s="30">
        <f t="shared" ref="M6:M36" si="4">ROUNDUP(L6/D6,0)</f>
        <v>18</v>
      </c>
      <c r="N6" s="31">
        <f>ROUNDUP(N$4/G6,0)</f>
        <v>65</v>
      </c>
      <c r="O6" s="32">
        <f t="shared" ref="O6:O36" si="5">ROUNDUP(N6/D6,0)</f>
        <v>6</v>
      </c>
      <c r="P6" s="30">
        <f>ROUNDUP(P$4/G6,0)</f>
        <v>358</v>
      </c>
      <c r="Q6" s="30">
        <f>ROUNDUP(P6/D6,0)</f>
        <v>30</v>
      </c>
      <c r="R6" s="31">
        <f>ROUNDUP(R$4/G6,0)</f>
        <v>54</v>
      </c>
      <c r="S6" s="32">
        <f>ROUNDUP(R6/D6,0)</f>
        <v>5</v>
      </c>
      <c r="T6" s="30">
        <f>ROUNDUP(T$4/G6,0)</f>
        <v>186</v>
      </c>
      <c r="U6" s="30">
        <f>ROUNDUP(T6/D6,0)</f>
        <v>16</v>
      </c>
      <c r="V6" s="31">
        <f>ROUNDUP(V$4/G6,0)</f>
        <v>28</v>
      </c>
      <c r="W6" s="30">
        <f>ROUNDUP(V6/D6,0)</f>
        <v>3</v>
      </c>
    </row>
    <row r="7" spans="2:23" ht="22" customHeight="1">
      <c r="B7" s="33" t="s">
        <v>21</v>
      </c>
      <c r="C7" s="34" t="s">
        <v>22</v>
      </c>
      <c r="D7" s="33">
        <v>12</v>
      </c>
      <c r="E7" s="35">
        <v>102</v>
      </c>
      <c r="F7" s="35">
        <f t="shared" si="0"/>
        <v>1224</v>
      </c>
      <c r="G7" s="36">
        <v>7.0000000000000001E-3</v>
      </c>
      <c r="H7" s="37">
        <f t="shared" ref="H7:H36" si="6">ROUNDUP(H$4/G7,0)</f>
        <v>429</v>
      </c>
      <c r="I7" s="37">
        <f t="shared" si="1"/>
        <v>36</v>
      </c>
      <c r="J7" s="38">
        <f t="shared" si="2"/>
        <v>129</v>
      </c>
      <c r="K7" s="39">
        <f t="shared" si="3"/>
        <v>11</v>
      </c>
      <c r="L7" s="37">
        <f t="shared" ref="L7:L36" si="7">ROUNDUP(L$4/G7,0)</f>
        <v>215</v>
      </c>
      <c r="M7" s="37">
        <f t="shared" si="4"/>
        <v>18</v>
      </c>
      <c r="N7" s="38">
        <f t="shared" ref="N7:N36" si="8">ROUNDUP(N$4/G7,0)</f>
        <v>65</v>
      </c>
      <c r="O7" s="39">
        <f t="shared" si="5"/>
        <v>6</v>
      </c>
      <c r="P7" s="37">
        <f t="shared" ref="P7:P36" si="9">ROUNDUP(P$4/G7,0)</f>
        <v>358</v>
      </c>
      <c r="Q7" s="37">
        <f t="shared" ref="Q7:Q36" si="10">ROUNDUP(P7/D7,0)</f>
        <v>30</v>
      </c>
      <c r="R7" s="38">
        <f t="shared" ref="R7:R36" si="11">ROUNDUP(R$4/G7,0)</f>
        <v>54</v>
      </c>
      <c r="S7" s="39">
        <f t="shared" ref="S7:S36" si="12">ROUNDUP(R7/D7,0)</f>
        <v>5</v>
      </c>
      <c r="T7" s="37">
        <f t="shared" ref="T7:T36" si="13">ROUNDUP(T$4/G7,0)</f>
        <v>186</v>
      </c>
      <c r="U7" s="37">
        <f t="shared" ref="U7:U36" si="14">ROUNDUP(T7/D7,0)</f>
        <v>16</v>
      </c>
      <c r="V7" s="38">
        <f t="shared" ref="V7:V36" si="15">ROUNDUP(V$4/G7,0)</f>
        <v>28</v>
      </c>
      <c r="W7" s="37">
        <f t="shared" ref="W7:W36" si="16">ROUNDUP(V7/D7,0)</f>
        <v>3</v>
      </c>
    </row>
    <row r="8" spans="2:23" ht="22" customHeight="1">
      <c r="B8" s="40" t="s">
        <v>23</v>
      </c>
      <c r="C8" s="41" t="s">
        <v>24</v>
      </c>
      <c r="D8" s="40">
        <v>12</v>
      </c>
      <c r="E8" s="42">
        <v>100</v>
      </c>
      <c r="F8" s="42">
        <f t="shared" si="0"/>
        <v>1200</v>
      </c>
      <c r="G8" s="43">
        <v>7.0000000000000001E-3</v>
      </c>
      <c r="H8" s="44">
        <f t="shared" si="6"/>
        <v>429</v>
      </c>
      <c r="I8" s="44">
        <f t="shared" si="1"/>
        <v>36</v>
      </c>
      <c r="J8" s="45">
        <f t="shared" si="2"/>
        <v>129</v>
      </c>
      <c r="K8" s="46">
        <f t="shared" si="3"/>
        <v>11</v>
      </c>
      <c r="L8" s="44">
        <f t="shared" si="7"/>
        <v>215</v>
      </c>
      <c r="M8" s="44">
        <f t="shared" si="4"/>
        <v>18</v>
      </c>
      <c r="N8" s="45">
        <f t="shared" si="8"/>
        <v>65</v>
      </c>
      <c r="O8" s="46">
        <f t="shared" si="5"/>
        <v>6</v>
      </c>
      <c r="P8" s="44">
        <f t="shared" si="9"/>
        <v>358</v>
      </c>
      <c r="Q8" s="44">
        <f t="shared" si="10"/>
        <v>30</v>
      </c>
      <c r="R8" s="45">
        <f t="shared" si="11"/>
        <v>54</v>
      </c>
      <c r="S8" s="46">
        <f t="shared" si="12"/>
        <v>5</v>
      </c>
      <c r="T8" s="44">
        <f t="shared" si="13"/>
        <v>186</v>
      </c>
      <c r="U8" s="44">
        <f t="shared" si="14"/>
        <v>16</v>
      </c>
      <c r="V8" s="45">
        <f t="shared" si="15"/>
        <v>28</v>
      </c>
      <c r="W8" s="44">
        <f t="shared" si="16"/>
        <v>3</v>
      </c>
    </row>
    <row r="9" spans="2:23" ht="22" customHeight="1">
      <c r="B9" s="47" t="s">
        <v>25</v>
      </c>
      <c r="C9" s="48" t="s">
        <v>26</v>
      </c>
      <c r="D9" s="47">
        <v>12</v>
      </c>
      <c r="E9" s="49">
        <v>100</v>
      </c>
      <c r="F9" s="49">
        <f t="shared" si="0"/>
        <v>1200</v>
      </c>
      <c r="G9" s="50">
        <v>7.0000000000000001E-3</v>
      </c>
      <c r="H9" s="51">
        <f t="shared" si="6"/>
        <v>429</v>
      </c>
      <c r="I9" s="51">
        <f t="shared" si="1"/>
        <v>36</v>
      </c>
      <c r="J9" s="52">
        <f t="shared" si="2"/>
        <v>129</v>
      </c>
      <c r="K9" s="53">
        <f t="shared" si="3"/>
        <v>11</v>
      </c>
      <c r="L9" s="51">
        <f t="shared" si="7"/>
        <v>215</v>
      </c>
      <c r="M9" s="51">
        <f t="shared" si="4"/>
        <v>18</v>
      </c>
      <c r="N9" s="52">
        <f t="shared" si="8"/>
        <v>65</v>
      </c>
      <c r="O9" s="53">
        <f t="shared" si="5"/>
        <v>6</v>
      </c>
      <c r="P9" s="51">
        <f t="shared" si="9"/>
        <v>358</v>
      </c>
      <c r="Q9" s="51">
        <f t="shared" si="10"/>
        <v>30</v>
      </c>
      <c r="R9" s="52">
        <f t="shared" si="11"/>
        <v>54</v>
      </c>
      <c r="S9" s="53">
        <f t="shared" si="12"/>
        <v>5</v>
      </c>
      <c r="T9" s="51">
        <f t="shared" si="13"/>
        <v>186</v>
      </c>
      <c r="U9" s="51">
        <f t="shared" si="14"/>
        <v>16</v>
      </c>
      <c r="V9" s="52">
        <f t="shared" si="15"/>
        <v>28</v>
      </c>
      <c r="W9" s="51">
        <f t="shared" si="16"/>
        <v>3</v>
      </c>
    </row>
    <row r="10" spans="2:23" ht="22" customHeight="1">
      <c r="B10" s="40" t="s">
        <v>27</v>
      </c>
      <c r="C10" s="41" t="s">
        <v>28</v>
      </c>
      <c r="D10" s="40">
        <v>12</v>
      </c>
      <c r="E10" s="42">
        <v>94</v>
      </c>
      <c r="F10" s="42">
        <f t="shared" si="0"/>
        <v>1128</v>
      </c>
      <c r="G10" s="43">
        <v>6.0000000000000001E-3</v>
      </c>
      <c r="H10" s="44">
        <f t="shared" si="6"/>
        <v>500</v>
      </c>
      <c r="I10" s="44">
        <f t="shared" si="1"/>
        <v>42</v>
      </c>
      <c r="J10" s="45">
        <f t="shared" si="2"/>
        <v>150</v>
      </c>
      <c r="K10" s="46">
        <f t="shared" si="3"/>
        <v>13</v>
      </c>
      <c r="L10" s="44">
        <f t="shared" si="7"/>
        <v>250</v>
      </c>
      <c r="M10" s="44">
        <f t="shared" si="4"/>
        <v>21</v>
      </c>
      <c r="N10" s="45">
        <f t="shared" si="8"/>
        <v>75</v>
      </c>
      <c r="O10" s="46">
        <f t="shared" si="5"/>
        <v>7</v>
      </c>
      <c r="P10" s="44">
        <f t="shared" si="9"/>
        <v>417</v>
      </c>
      <c r="Q10" s="44">
        <f t="shared" si="10"/>
        <v>35</v>
      </c>
      <c r="R10" s="45">
        <f t="shared" si="11"/>
        <v>63</v>
      </c>
      <c r="S10" s="46">
        <f t="shared" si="12"/>
        <v>6</v>
      </c>
      <c r="T10" s="44">
        <f t="shared" si="13"/>
        <v>217</v>
      </c>
      <c r="U10" s="44">
        <f t="shared" si="14"/>
        <v>19</v>
      </c>
      <c r="V10" s="45">
        <f t="shared" si="15"/>
        <v>33</v>
      </c>
      <c r="W10" s="44">
        <f t="shared" si="16"/>
        <v>3</v>
      </c>
    </row>
    <row r="11" spans="2:23" ht="22" customHeight="1">
      <c r="B11" s="47" t="s">
        <v>29</v>
      </c>
      <c r="C11" s="48" t="s">
        <v>30</v>
      </c>
      <c r="D11" s="47">
        <v>8</v>
      </c>
      <c r="E11" s="49">
        <v>148</v>
      </c>
      <c r="F11" s="49">
        <f t="shared" si="0"/>
        <v>1184</v>
      </c>
      <c r="G11" s="50">
        <v>0.01</v>
      </c>
      <c r="H11" s="51">
        <f t="shared" si="6"/>
        <v>300</v>
      </c>
      <c r="I11" s="51">
        <f t="shared" si="1"/>
        <v>38</v>
      </c>
      <c r="J11" s="52">
        <f t="shared" si="2"/>
        <v>90</v>
      </c>
      <c r="K11" s="53">
        <f t="shared" si="3"/>
        <v>12</v>
      </c>
      <c r="L11" s="51">
        <f t="shared" si="7"/>
        <v>150</v>
      </c>
      <c r="M11" s="51">
        <f t="shared" si="4"/>
        <v>19</v>
      </c>
      <c r="N11" s="52">
        <f t="shared" si="8"/>
        <v>45</v>
      </c>
      <c r="O11" s="53">
        <f t="shared" si="5"/>
        <v>6</v>
      </c>
      <c r="P11" s="51">
        <f t="shared" si="9"/>
        <v>250</v>
      </c>
      <c r="Q11" s="51">
        <f t="shared" si="10"/>
        <v>32</v>
      </c>
      <c r="R11" s="52">
        <f t="shared" si="11"/>
        <v>38</v>
      </c>
      <c r="S11" s="53">
        <f t="shared" si="12"/>
        <v>5</v>
      </c>
      <c r="T11" s="51">
        <f t="shared" si="13"/>
        <v>130</v>
      </c>
      <c r="U11" s="51">
        <f t="shared" si="14"/>
        <v>17</v>
      </c>
      <c r="V11" s="52">
        <f t="shared" si="15"/>
        <v>20</v>
      </c>
      <c r="W11" s="51">
        <f t="shared" si="16"/>
        <v>3</v>
      </c>
    </row>
    <row r="12" spans="2:23" ht="22" customHeight="1">
      <c r="B12" s="40" t="s">
        <v>31</v>
      </c>
      <c r="C12" s="41" t="s">
        <v>32</v>
      </c>
      <c r="D12" s="40">
        <v>12</v>
      </c>
      <c r="E12" s="42">
        <v>131</v>
      </c>
      <c r="F12" s="42">
        <f t="shared" si="0"/>
        <v>1572</v>
      </c>
      <c r="G12" s="43">
        <v>8.9999999999999993E-3</v>
      </c>
      <c r="H12" s="44">
        <f t="shared" si="6"/>
        <v>334</v>
      </c>
      <c r="I12" s="44">
        <f t="shared" si="1"/>
        <v>28</v>
      </c>
      <c r="J12" s="45">
        <f t="shared" si="2"/>
        <v>100</v>
      </c>
      <c r="K12" s="46">
        <f t="shared" si="3"/>
        <v>9</v>
      </c>
      <c r="L12" s="44">
        <f t="shared" si="7"/>
        <v>167</v>
      </c>
      <c r="M12" s="44">
        <f t="shared" si="4"/>
        <v>14</v>
      </c>
      <c r="N12" s="45">
        <f t="shared" si="8"/>
        <v>50</v>
      </c>
      <c r="O12" s="46">
        <f t="shared" si="5"/>
        <v>5</v>
      </c>
      <c r="P12" s="44">
        <f t="shared" si="9"/>
        <v>278</v>
      </c>
      <c r="Q12" s="44">
        <f t="shared" si="10"/>
        <v>24</v>
      </c>
      <c r="R12" s="45">
        <f t="shared" si="11"/>
        <v>42</v>
      </c>
      <c r="S12" s="46">
        <f t="shared" si="12"/>
        <v>4</v>
      </c>
      <c r="T12" s="44">
        <f t="shared" si="13"/>
        <v>145</v>
      </c>
      <c r="U12" s="44">
        <f t="shared" si="14"/>
        <v>13</v>
      </c>
      <c r="V12" s="45">
        <f t="shared" si="15"/>
        <v>22</v>
      </c>
      <c r="W12" s="44">
        <f t="shared" si="16"/>
        <v>2</v>
      </c>
    </row>
    <row r="13" spans="2:23" ht="22" customHeight="1">
      <c r="B13" s="47" t="s">
        <v>33</v>
      </c>
      <c r="C13" s="48" t="s">
        <v>34</v>
      </c>
      <c r="D13" s="47">
        <v>12</v>
      </c>
      <c r="E13" s="49">
        <v>136</v>
      </c>
      <c r="F13" s="49">
        <f t="shared" si="0"/>
        <v>1632</v>
      </c>
      <c r="G13" s="50">
        <v>8.9999999999999993E-3</v>
      </c>
      <c r="H13" s="51">
        <f t="shared" si="6"/>
        <v>334</v>
      </c>
      <c r="I13" s="51">
        <f t="shared" si="1"/>
        <v>28</v>
      </c>
      <c r="J13" s="52">
        <f t="shared" si="2"/>
        <v>100</v>
      </c>
      <c r="K13" s="53">
        <f t="shared" si="3"/>
        <v>9</v>
      </c>
      <c r="L13" s="51">
        <f t="shared" si="7"/>
        <v>167</v>
      </c>
      <c r="M13" s="51">
        <f t="shared" si="4"/>
        <v>14</v>
      </c>
      <c r="N13" s="52">
        <f t="shared" si="8"/>
        <v>50</v>
      </c>
      <c r="O13" s="53">
        <f t="shared" si="5"/>
        <v>5</v>
      </c>
      <c r="P13" s="51">
        <f t="shared" si="9"/>
        <v>278</v>
      </c>
      <c r="Q13" s="51">
        <f t="shared" si="10"/>
        <v>24</v>
      </c>
      <c r="R13" s="52">
        <f t="shared" si="11"/>
        <v>42</v>
      </c>
      <c r="S13" s="53">
        <f t="shared" si="12"/>
        <v>4</v>
      </c>
      <c r="T13" s="51">
        <f t="shared" si="13"/>
        <v>145</v>
      </c>
      <c r="U13" s="51">
        <f t="shared" si="14"/>
        <v>13</v>
      </c>
      <c r="V13" s="52">
        <f t="shared" si="15"/>
        <v>22</v>
      </c>
      <c r="W13" s="51">
        <f t="shared" si="16"/>
        <v>2</v>
      </c>
    </row>
    <row r="14" spans="2:23" ht="22" customHeight="1">
      <c r="B14" s="40" t="s">
        <v>35</v>
      </c>
      <c r="C14" s="41" t="s">
        <v>36</v>
      </c>
      <c r="D14" s="40">
        <v>12</v>
      </c>
      <c r="E14" s="42">
        <v>319</v>
      </c>
      <c r="F14" s="42">
        <f t="shared" si="0"/>
        <v>3828</v>
      </c>
      <c r="G14" s="43">
        <v>2.3E-2</v>
      </c>
      <c r="H14" s="44">
        <f t="shared" si="6"/>
        <v>131</v>
      </c>
      <c r="I14" s="44">
        <f t="shared" si="1"/>
        <v>11</v>
      </c>
      <c r="J14" s="45">
        <f t="shared" si="2"/>
        <v>40</v>
      </c>
      <c r="K14" s="46">
        <f t="shared" si="3"/>
        <v>4</v>
      </c>
      <c r="L14" s="44">
        <f t="shared" si="7"/>
        <v>66</v>
      </c>
      <c r="M14" s="44">
        <f t="shared" si="4"/>
        <v>6</v>
      </c>
      <c r="N14" s="45">
        <f t="shared" si="8"/>
        <v>20</v>
      </c>
      <c r="O14" s="46">
        <f t="shared" si="5"/>
        <v>2</v>
      </c>
      <c r="P14" s="44">
        <f t="shared" si="9"/>
        <v>109</v>
      </c>
      <c r="Q14" s="44">
        <f t="shared" si="10"/>
        <v>10</v>
      </c>
      <c r="R14" s="45">
        <f t="shared" si="11"/>
        <v>17</v>
      </c>
      <c r="S14" s="46">
        <f t="shared" si="12"/>
        <v>2</v>
      </c>
      <c r="T14" s="44">
        <f t="shared" si="13"/>
        <v>57</v>
      </c>
      <c r="U14" s="44">
        <f t="shared" si="14"/>
        <v>5</v>
      </c>
      <c r="V14" s="45">
        <f t="shared" si="15"/>
        <v>9</v>
      </c>
      <c r="W14" s="44">
        <f t="shared" si="16"/>
        <v>1</v>
      </c>
    </row>
    <row r="15" spans="2:23" ht="22" customHeight="1">
      <c r="B15" s="47" t="s">
        <v>37</v>
      </c>
      <c r="C15" s="48" t="s">
        <v>38</v>
      </c>
      <c r="D15" s="47">
        <v>8</v>
      </c>
      <c r="E15" s="49">
        <v>166</v>
      </c>
      <c r="F15" s="49">
        <f t="shared" si="0"/>
        <v>1328</v>
      </c>
      <c r="G15" s="50">
        <v>1.0999999999999999E-2</v>
      </c>
      <c r="H15" s="51">
        <f t="shared" si="6"/>
        <v>273</v>
      </c>
      <c r="I15" s="51">
        <f t="shared" si="1"/>
        <v>35</v>
      </c>
      <c r="J15" s="52">
        <f t="shared" si="2"/>
        <v>82</v>
      </c>
      <c r="K15" s="53">
        <f t="shared" si="3"/>
        <v>11</v>
      </c>
      <c r="L15" s="51">
        <f t="shared" si="7"/>
        <v>137</v>
      </c>
      <c r="M15" s="51">
        <f t="shared" si="4"/>
        <v>18</v>
      </c>
      <c r="N15" s="52">
        <f t="shared" si="8"/>
        <v>41</v>
      </c>
      <c r="O15" s="53">
        <f t="shared" si="5"/>
        <v>6</v>
      </c>
      <c r="P15" s="51">
        <f t="shared" si="9"/>
        <v>228</v>
      </c>
      <c r="Q15" s="51">
        <f t="shared" si="10"/>
        <v>29</v>
      </c>
      <c r="R15" s="52">
        <f t="shared" si="11"/>
        <v>35</v>
      </c>
      <c r="S15" s="53">
        <f t="shared" si="12"/>
        <v>5</v>
      </c>
      <c r="T15" s="51">
        <f t="shared" si="13"/>
        <v>119</v>
      </c>
      <c r="U15" s="51">
        <f t="shared" si="14"/>
        <v>15</v>
      </c>
      <c r="V15" s="52">
        <f t="shared" si="15"/>
        <v>18</v>
      </c>
      <c r="W15" s="51">
        <f t="shared" si="16"/>
        <v>3</v>
      </c>
    </row>
    <row r="16" spans="2:23" ht="22" customHeight="1">
      <c r="B16" s="40" t="s">
        <v>39</v>
      </c>
      <c r="C16" s="41" t="s">
        <v>40</v>
      </c>
      <c r="D16" s="40">
        <v>8</v>
      </c>
      <c r="E16" s="42">
        <v>142</v>
      </c>
      <c r="F16" s="42">
        <f t="shared" si="0"/>
        <v>1136</v>
      </c>
      <c r="G16" s="43">
        <v>0.01</v>
      </c>
      <c r="H16" s="44">
        <f t="shared" si="6"/>
        <v>300</v>
      </c>
      <c r="I16" s="44">
        <f t="shared" si="1"/>
        <v>38</v>
      </c>
      <c r="J16" s="45">
        <f t="shared" si="2"/>
        <v>90</v>
      </c>
      <c r="K16" s="46">
        <f t="shared" si="3"/>
        <v>12</v>
      </c>
      <c r="L16" s="44">
        <f t="shared" si="7"/>
        <v>150</v>
      </c>
      <c r="M16" s="44">
        <f t="shared" si="4"/>
        <v>19</v>
      </c>
      <c r="N16" s="45">
        <f t="shared" si="8"/>
        <v>45</v>
      </c>
      <c r="O16" s="46">
        <f t="shared" si="5"/>
        <v>6</v>
      </c>
      <c r="P16" s="44">
        <f t="shared" si="9"/>
        <v>250</v>
      </c>
      <c r="Q16" s="44">
        <f t="shared" si="10"/>
        <v>32</v>
      </c>
      <c r="R16" s="45">
        <f t="shared" si="11"/>
        <v>38</v>
      </c>
      <c r="S16" s="46">
        <f t="shared" si="12"/>
        <v>5</v>
      </c>
      <c r="T16" s="44">
        <f t="shared" si="13"/>
        <v>130</v>
      </c>
      <c r="U16" s="44">
        <f t="shared" si="14"/>
        <v>17</v>
      </c>
      <c r="V16" s="45">
        <f t="shared" si="15"/>
        <v>20</v>
      </c>
      <c r="W16" s="44">
        <f t="shared" si="16"/>
        <v>3</v>
      </c>
    </row>
    <row r="17" spans="2:23" ht="22" customHeight="1">
      <c r="B17" s="47" t="s">
        <v>41</v>
      </c>
      <c r="C17" s="48" t="s">
        <v>42</v>
      </c>
      <c r="D17" s="47">
        <v>4</v>
      </c>
      <c r="E17" s="49"/>
      <c r="F17" s="49"/>
      <c r="G17" s="50">
        <v>6.5000000000000002E-2</v>
      </c>
      <c r="H17" s="51">
        <f t="shared" si="6"/>
        <v>47</v>
      </c>
      <c r="I17" s="51">
        <f>ROUNDUP(H17/D17,0)</f>
        <v>12</v>
      </c>
      <c r="J17" s="52">
        <f t="shared" si="2"/>
        <v>14</v>
      </c>
      <c r="K17" s="53">
        <f>ROUNDUP(J17/D17,0)</f>
        <v>4</v>
      </c>
      <c r="L17" s="51">
        <f t="shared" si="7"/>
        <v>24</v>
      </c>
      <c r="M17" s="51">
        <f>ROUNDUP(L17/D17,0)</f>
        <v>6</v>
      </c>
      <c r="N17" s="52">
        <f t="shared" si="8"/>
        <v>7</v>
      </c>
      <c r="O17" s="53">
        <f>ROUNDUP(N17/D17,0)</f>
        <v>2</v>
      </c>
      <c r="P17" s="51">
        <f t="shared" si="9"/>
        <v>39</v>
      </c>
      <c r="Q17" s="51">
        <f t="shared" si="10"/>
        <v>10</v>
      </c>
      <c r="R17" s="52">
        <f t="shared" si="11"/>
        <v>6</v>
      </c>
      <c r="S17" s="53">
        <f t="shared" si="12"/>
        <v>2</v>
      </c>
      <c r="T17" s="51">
        <f t="shared" si="13"/>
        <v>20</v>
      </c>
      <c r="U17" s="51">
        <f t="shared" si="14"/>
        <v>5</v>
      </c>
      <c r="V17" s="52">
        <f t="shared" si="15"/>
        <v>3</v>
      </c>
      <c r="W17" s="51">
        <f t="shared" si="16"/>
        <v>1</v>
      </c>
    </row>
    <row r="18" spans="2:23" ht="22" customHeight="1">
      <c r="B18" s="40" t="s">
        <v>43</v>
      </c>
      <c r="C18" s="41" t="s">
        <v>44</v>
      </c>
      <c r="D18" s="40">
        <v>4</v>
      </c>
      <c r="E18" s="42"/>
      <c r="F18" s="42"/>
      <c r="G18" s="43">
        <v>0.06</v>
      </c>
      <c r="H18" s="44">
        <f t="shared" si="6"/>
        <v>50</v>
      </c>
      <c r="I18" s="44">
        <f>ROUNDUP(H18/D18,0)</f>
        <v>13</v>
      </c>
      <c r="J18" s="45">
        <f t="shared" si="2"/>
        <v>15</v>
      </c>
      <c r="K18" s="46">
        <f>ROUNDUP(J18/D18,0)</f>
        <v>4</v>
      </c>
      <c r="L18" s="44">
        <f t="shared" si="7"/>
        <v>25</v>
      </c>
      <c r="M18" s="44">
        <f>ROUNDUP(L18/D18,0)</f>
        <v>7</v>
      </c>
      <c r="N18" s="45">
        <f t="shared" si="8"/>
        <v>8</v>
      </c>
      <c r="O18" s="46">
        <f>ROUNDUP(N18/D18,0)</f>
        <v>2</v>
      </c>
      <c r="P18" s="44">
        <f t="shared" si="9"/>
        <v>42</v>
      </c>
      <c r="Q18" s="44">
        <f t="shared" si="10"/>
        <v>11</v>
      </c>
      <c r="R18" s="45">
        <f t="shared" si="11"/>
        <v>7</v>
      </c>
      <c r="S18" s="46">
        <f t="shared" si="12"/>
        <v>2</v>
      </c>
      <c r="T18" s="44">
        <f t="shared" si="13"/>
        <v>22</v>
      </c>
      <c r="U18" s="44">
        <f t="shared" si="14"/>
        <v>6</v>
      </c>
      <c r="V18" s="45">
        <f t="shared" si="15"/>
        <v>4</v>
      </c>
      <c r="W18" s="44">
        <f t="shared" si="16"/>
        <v>1</v>
      </c>
    </row>
    <row r="19" spans="2:23" ht="22" customHeight="1">
      <c r="B19" s="54" t="s">
        <v>45</v>
      </c>
      <c r="C19" s="48" t="s">
        <v>46</v>
      </c>
      <c r="D19" s="47">
        <v>12</v>
      </c>
      <c r="E19" s="55"/>
      <c r="F19" s="56"/>
      <c r="G19" s="50">
        <v>0.02</v>
      </c>
      <c r="H19" s="51">
        <f t="shared" si="6"/>
        <v>150</v>
      </c>
      <c r="I19" s="51">
        <f>ROUNDUP(H19/D19,0)</f>
        <v>13</v>
      </c>
      <c r="J19" s="52">
        <f t="shared" si="2"/>
        <v>45</v>
      </c>
      <c r="K19" s="53">
        <f>ROUNDUP(J19/D19,0)</f>
        <v>4</v>
      </c>
      <c r="L19" s="51">
        <f t="shared" si="7"/>
        <v>75</v>
      </c>
      <c r="M19" s="51">
        <f>ROUNDUP(L19/D19,0)</f>
        <v>7</v>
      </c>
      <c r="N19" s="52">
        <f t="shared" si="8"/>
        <v>23</v>
      </c>
      <c r="O19" s="53">
        <f>ROUNDUP(N19/D19,0)</f>
        <v>2</v>
      </c>
      <c r="P19" s="51">
        <f t="shared" si="9"/>
        <v>125</v>
      </c>
      <c r="Q19" s="51">
        <f t="shared" si="10"/>
        <v>11</v>
      </c>
      <c r="R19" s="52">
        <f t="shared" si="11"/>
        <v>19</v>
      </c>
      <c r="S19" s="53">
        <f t="shared" si="12"/>
        <v>2</v>
      </c>
      <c r="T19" s="51">
        <f t="shared" si="13"/>
        <v>65</v>
      </c>
      <c r="U19" s="51">
        <f t="shared" si="14"/>
        <v>6</v>
      </c>
      <c r="V19" s="52">
        <f t="shared" si="15"/>
        <v>10</v>
      </c>
      <c r="W19" s="51">
        <f t="shared" si="16"/>
        <v>1</v>
      </c>
    </row>
    <row r="20" spans="2:23" ht="22" customHeight="1">
      <c r="B20" s="40" t="s">
        <v>47</v>
      </c>
      <c r="C20" s="41" t="s">
        <v>48</v>
      </c>
      <c r="D20" s="40">
        <v>12</v>
      </c>
      <c r="E20" s="42"/>
      <c r="F20" s="42"/>
      <c r="G20" s="43">
        <v>1.9E-2</v>
      </c>
      <c r="H20" s="44">
        <f t="shared" si="6"/>
        <v>158</v>
      </c>
      <c r="I20" s="44">
        <f>ROUNDUP(H20/D20,0)</f>
        <v>14</v>
      </c>
      <c r="J20" s="45">
        <f t="shared" si="2"/>
        <v>48</v>
      </c>
      <c r="K20" s="46">
        <f>ROUNDUP(J20/D20,0)</f>
        <v>4</v>
      </c>
      <c r="L20" s="44">
        <f t="shared" si="7"/>
        <v>79</v>
      </c>
      <c r="M20" s="44">
        <f>ROUNDUP(L20/D20,0)</f>
        <v>7</v>
      </c>
      <c r="N20" s="45">
        <f t="shared" si="8"/>
        <v>24</v>
      </c>
      <c r="O20" s="46">
        <f>ROUNDUP(N20/D20,0)</f>
        <v>2</v>
      </c>
      <c r="P20" s="44">
        <f t="shared" si="9"/>
        <v>132</v>
      </c>
      <c r="Q20" s="44">
        <f t="shared" si="10"/>
        <v>11</v>
      </c>
      <c r="R20" s="45">
        <f t="shared" si="11"/>
        <v>20</v>
      </c>
      <c r="S20" s="46">
        <f t="shared" si="12"/>
        <v>2</v>
      </c>
      <c r="T20" s="44">
        <f t="shared" si="13"/>
        <v>69</v>
      </c>
      <c r="U20" s="44">
        <f t="shared" si="14"/>
        <v>6</v>
      </c>
      <c r="V20" s="45">
        <f t="shared" si="15"/>
        <v>11</v>
      </c>
      <c r="W20" s="44">
        <f t="shared" si="16"/>
        <v>1</v>
      </c>
    </row>
    <row r="21" spans="2:23" ht="22" customHeight="1">
      <c r="B21" s="47" t="s">
        <v>49</v>
      </c>
      <c r="C21" s="48" t="s">
        <v>50</v>
      </c>
      <c r="D21" s="47">
        <v>4</v>
      </c>
      <c r="E21" s="49">
        <v>266</v>
      </c>
      <c r="F21" s="49">
        <f t="shared" si="0"/>
        <v>1064</v>
      </c>
      <c r="G21" s="50">
        <v>1.9E-2</v>
      </c>
      <c r="H21" s="51">
        <f t="shared" si="6"/>
        <v>158</v>
      </c>
      <c r="I21" s="51">
        <f t="shared" si="1"/>
        <v>40</v>
      </c>
      <c r="J21" s="52">
        <f t="shared" si="2"/>
        <v>48</v>
      </c>
      <c r="K21" s="53">
        <f t="shared" si="3"/>
        <v>12</v>
      </c>
      <c r="L21" s="51">
        <f t="shared" si="7"/>
        <v>79</v>
      </c>
      <c r="M21" s="51">
        <f t="shared" si="4"/>
        <v>20</v>
      </c>
      <c r="N21" s="52">
        <f t="shared" si="8"/>
        <v>24</v>
      </c>
      <c r="O21" s="53">
        <f t="shared" si="5"/>
        <v>6</v>
      </c>
      <c r="P21" s="51">
        <f t="shared" si="9"/>
        <v>132</v>
      </c>
      <c r="Q21" s="51">
        <f t="shared" si="10"/>
        <v>33</v>
      </c>
      <c r="R21" s="52">
        <f t="shared" si="11"/>
        <v>20</v>
      </c>
      <c r="S21" s="53">
        <f t="shared" si="12"/>
        <v>5</v>
      </c>
      <c r="T21" s="51">
        <f t="shared" si="13"/>
        <v>69</v>
      </c>
      <c r="U21" s="51">
        <f t="shared" si="14"/>
        <v>18</v>
      </c>
      <c r="V21" s="52">
        <f t="shared" si="15"/>
        <v>11</v>
      </c>
      <c r="W21" s="51">
        <f t="shared" si="16"/>
        <v>3</v>
      </c>
    </row>
    <row r="22" spans="2:23" ht="22" customHeight="1">
      <c r="B22" s="40" t="s">
        <v>51</v>
      </c>
      <c r="C22" s="41" t="s">
        <v>52</v>
      </c>
      <c r="D22" s="40">
        <v>4</v>
      </c>
      <c r="E22" s="42">
        <v>421</v>
      </c>
      <c r="F22" s="42">
        <f>E22*D22</f>
        <v>1684</v>
      </c>
      <c r="G22" s="43">
        <v>0.03</v>
      </c>
      <c r="H22" s="44">
        <f t="shared" si="6"/>
        <v>100</v>
      </c>
      <c r="I22" s="44">
        <f>ROUNDUP(H22/D22,0)</f>
        <v>25</v>
      </c>
      <c r="J22" s="45">
        <f t="shared" si="2"/>
        <v>30</v>
      </c>
      <c r="K22" s="46">
        <f>ROUNDUP(J22/D22,0)</f>
        <v>8</v>
      </c>
      <c r="L22" s="44">
        <f t="shared" si="7"/>
        <v>50</v>
      </c>
      <c r="M22" s="44">
        <f>ROUNDUP(L22/D22,0)</f>
        <v>13</v>
      </c>
      <c r="N22" s="45">
        <f t="shared" si="8"/>
        <v>15</v>
      </c>
      <c r="O22" s="46">
        <f>ROUNDUP(N22/D22,0)</f>
        <v>4</v>
      </c>
      <c r="P22" s="44">
        <f t="shared" si="9"/>
        <v>84</v>
      </c>
      <c r="Q22" s="44">
        <f t="shared" si="10"/>
        <v>21</v>
      </c>
      <c r="R22" s="45">
        <f t="shared" si="11"/>
        <v>13</v>
      </c>
      <c r="S22" s="46">
        <f t="shared" si="12"/>
        <v>4</v>
      </c>
      <c r="T22" s="44">
        <f t="shared" si="13"/>
        <v>44</v>
      </c>
      <c r="U22" s="44">
        <f t="shared" si="14"/>
        <v>11</v>
      </c>
      <c r="V22" s="45">
        <f t="shared" si="15"/>
        <v>7</v>
      </c>
      <c r="W22" s="44">
        <f t="shared" si="16"/>
        <v>2</v>
      </c>
    </row>
    <row r="23" spans="2:23" ht="22" customHeight="1">
      <c r="B23" s="47" t="s">
        <v>53</v>
      </c>
      <c r="C23" s="48" t="s">
        <v>54</v>
      </c>
      <c r="D23" s="47">
        <v>4</v>
      </c>
      <c r="E23" s="49">
        <v>855</v>
      </c>
      <c r="F23" s="49">
        <f>E23*D23</f>
        <v>3420</v>
      </c>
      <c r="G23" s="50">
        <v>6.0999999999999999E-2</v>
      </c>
      <c r="H23" s="51">
        <f t="shared" si="6"/>
        <v>50</v>
      </c>
      <c r="I23" s="51">
        <f>ROUNDUP(H23/D23,0)</f>
        <v>13</v>
      </c>
      <c r="J23" s="52">
        <f t="shared" si="2"/>
        <v>15</v>
      </c>
      <c r="K23" s="53">
        <f>ROUNDUP(J23/D23,0)</f>
        <v>4</v>
      </c>
      <c r="L23" s="51">
        <f t="shared" si="7"/>
        <v>25</v>
      </c>
      <c r="M23" s="51">
        <f>ROUNDUP(L23/D23,0)</f>
        <v>7</v>
      </c>
      <c r="N23" s="52">
        <f t="shared" si="8"/>
        <v>8</v>
      </c>
      <c r="O23" s="53">
        <f>ROUNDUP(N23/D23,0)</f>
        <v>2</v>
      </c>
      <c r="P23" s="51">
        <f t="shared" si="9"/>
        <v>41</v>
      </c>
      <c r="Q23" s="51">
        <f t="shared" si="10"/>
        <v>11</v>
      </c>
      <c r="R23" s="52">
        <f t="shared" si="11"/>
        <v>7</v>
      </c>
      <c r="S23" s="53">
        <f t="shared" si="12"/>
        <v>2</v>
      </c>
      <c r="T23" s="51">
        <f t="shared" si="13"/>
        <v>22</v>
      </c>
      <c r="U23" s="51">
        <f t="shared" si="14"/>
        <v>6</v>
      </c>
      <c r="V23" s="52">
        <f t="shared" si="15"/>
        <v>4</v>
      </c>
      <c r="W23" s="51">
        <f t="shared" si="16"/>
        <v>1</v>
      </c>
    </row>
    <row r="24" spans="2:23" ht="22" customHeight="1">
      <c r="B24" s="40" t="s">
        <v>55</v>
      </c>
      <c r="C24" s="41" t="s">
        <v>56</v>
      </c>
      <c r="D24" s="40">
        <v>4</v>
      </c>
      <c r="E24" s="42">
        <v>261</v>
      </c>
      <c r="F24" s="42">
        <f t="shared" si="0"/>
        <v>1044</v>
      </c>
      <c r="G24" s="43">
        <v>1.7999999999999999E-2</v>
      </c>
      <c r="H24" s="44">
        <f t="shared" si="6"/>
        <v>167</v>
      </c>
      <c r="I24" s="44">
        <f t="shared" si="1"/>
        <v>42</v>
      </c>
      <c r="J24" s="45">
        <f t="shared" si="2"/>
        <v>50</v>
      </c>
      <c r="K24" s="46">
        <f t="shared" si="3"/>
        <v>13</v>
      </c>
      <c r="L24" s="44">
        <f t="shared" si="7"/>
        <v>84</v>
      </c>
      <c r="M24" s="44">
        <f t="shared" si="4"/>
        <v>21</v>
      </c>
      <c r="N24" s="45">
        <f t="shared" si="8"/>
        <v>25</v>
      </c>
      <c r="O24" s="46">
        <f t="shared" si="5"/>
        <v>7</v>
      </c>
      <c r="P24" s="44">
        <f t="shared" si="9"/>
        <v>139</v>
      </c>
      <c r="Q24" s="44">
        <f t="shared" si="10"/>
        <v>35</v>
      </c>
      <c r="R24" s="45">
        <f t="shared" si="11"/>
        <v>21</v>
      </c>
      <c r="S24" s="46">
        <f t="shared" si="12"/>
        <v>6</v>
      </c>
      <c r="T24" s="44">
        <f t="shared" si="13"/>
        <v>73</v>
      </c>
      <c r="U24" s="44">
        <f t="shared" si="14"/>
        <v>19</v>
      </c>
      <c r="V24" s="45">
        <f t="shared" si="15"/>
        <v>11</v>
      </c>
      <c r="W24" s="44">
        <f t="shared" si="16"/>
        <v>3</v>
      </c>
    </row>
    <row r="25" spans="2:23" ht="22" customHeight="1">
      <c r="B25" s="47" t="s">
        <v>57</v>
      </c>
      <c r="C25" s="48" t="s">
        <v>58</v>
      </c>
      <c r="D25" s="47">
        <v>4</v>
      </c>
      <c r="E25" s="49">
        <v>413</v>
      </c>
      <c r="F25" s="49">
        <f t="shared" si="0"/>
        <v>1652</v>
      </c>
      <c r="G25" s="50">
        <v>2.9000000000000001E-2</v>
      </c>
      <c r="H25" s="51">
        <f t="shared" si="6"/>
        <v>104</v>
      </c>
      <c r="I25" s="51">
        <f t="shared" si="1"/>
        <v>26</v>
      </c>
      <c r="J25" s="52">
        <f t="shared" si="2"/>
        <v>32</v>
      </c>
      <c r="K25" s="53">
        <f t="shared" si="3"/>
        <v>8</v>
      </c>
      <c r="L25" s="51">
        <f t="shared" si="7"/>
        <v>52</v>
      </c>
      <c r="M25" s="51">
        <f t="shared" si="4"/>
        <v>13</v>
      </c>
      <c r="N25" s="52">
        <f t="shared" si="8"/>
        <v>16</v>
      </c>
      <c r="O25" s="53">
        <f t="shared" si="5"/>
        <v>4</v>
      </c>
      <c r="P25" s="51">
        <f t="shared" si="9"/>
        <v>87</v>
      </c>
      <c r="Q25" s="51">
        <f t="shared" si="10"/>
        <v>22</v>
      </c>
      <c r="R25" s="52">
        <f t="shared" si="11"/>
        <v>13</v>
      </c>
      <c r="S25" s="53">
        <f t="shared" si="12"/>
        <v>4</v>
      </c>
      <c r="T25" s="51">
        <f t="shared" si="13"/>
        <v>45</v>
      </c>
      <c r="U25" s="51">
        <f t="shared" si="14"/>
        <v>12</v>
      </c>
      <c r="V25" s="52">
        <f t="shared" si="15"/>
        <v>7</v>
      </c>
      <c r="W25" s="51">
        <f t="shared" si="16"/>
        <v>2</v>
      </c>
    </row>
    <row r="26" spans="2:23" ht="22" customHeight="1">
      <c r="B26" s="40" t="s">
        <v>59</v>
      </c>
      <c r="C26" s="41" t="s">
        <v>60</v>
      </c>
      <c r="D26" s="40">
        <v>4</v>
      </c>
      <c r="E26" s="42">
        <v>840</v>
      </c>
      <c r="F26" s="42">
        <f t="shared" si="0"/>
        <v>3360</v>
      </c>
      <c r="G26" s="43">
        <v>0.06</v>
      </c>
      <c r="H26" s="44">
        <f t="shared" si="6"/>
        <v>50</v>
      </c>
      <c r="I26" s="44">
        <f t="shared" si="1"/>
        <v>13</v>
      </c>
      <c r="J26" s="45">
        <f t="shared" si="2"/>
        <v>15</v>
      </c>
      <c r="K26" s="46">
        <f t="shared" si="3"/>
        <v>4</v>
      </c>
      <c r="L26" s="44">
        <f t="shared" si="7"/>
        <v>25</v>
      </c>
      <c r="M26" s="44">
        <f t="shared" si="4"/>
        <v>7</v>
      </c>
      <c r="N26" s="45">
        <f t="shared" si="8"/>
        <v>8</v>
      </c>
      <c r="O26" s="46">
        <f t="shared" si="5"/>
        <v>2</v>
      </c>
      <c r="P26" s="44">
        <f t="shared" si="9"/>
        <v>42</v>
      </c>
      <c r="Q26" s="44">
        <f t="shared" si="10"/>
        <v>11</v>
      </c>
      <c r="R26" s="45">
        <f t="shared" si="11"/>
        <v>7</v>
      </c>
      <c r="S26" s="46">
        <f t="shared" si="12"/>
        <v>2</v>
      </c>
      <c r="T26" s="44">
        <f t="shared" si="13"/>
        <v>22</v>
      </c>
      <c r="U26" s="44">
        <f t="shared" si="14"/>
        <v>6</v>
      </c>
      <c r="V26" s="45">
        <f t="shared" si="15"/>
        <v>4</v>
      </c>
      <c r="W26" s="44">
        <f t="shared" si="16"/>
        <v>1</v>
      </c>
    </row>
    <row r="27" spans="2:23" ht="22" customHeight="1">
      <c r="B27" s="47" t="s">
        <v>61</v>
      </c>
      <c r="C27" s="48" t="s">
        <v>62</v>
      </c>
      <c r="D27" s="47">
        <v>1</v>
      </c>
      <c r="E27" s="49">
        <v>316</v>
      </c>
      <c r="F27" s="49">
        <f t="shared" si="0"/>
        <v>316</v>
      </c>
      <c r="G27" s="50">
        <v>2.1999999999999999E-2</v>
      </c>
      <c r="H27" s="51">
        <f t="shared" si="6"/>
        <v>137</v>
      </c>
      <c r="I27" s="51">
        <f t="shared" si="1"/>
        <v>137</v>
      </c>
      <c r="J27" s="52">
        <f t="shared" si="2"/>
        <v>41</v>
      </c>
      <c r="K27" s="53">
        <f t="shared" si="3"/>
        <v>41</v>
      </c>
      <c r="L27" s="51">
        <f t="shared" si="7"/>
        <v>69</v>
      </c>
      <c r="M27" s="51">
        <f t="shared" si="4"/>
        <v>69</v>
      </c>
      <c r="N27" s="52">
        <f t="shared" si="8"/>
        <v>21</v>
      </c>
      <c r="O27" s="53">
        <f t="shared" si="5"/>
        <v>21</v>
      </c>
      <c r="P27" s="51">
        <f t="shared" si="9"/>
        <v>114</v>
      </c>
      <c r="Q27" s="51">
        <f t="shared" si="10"/>
        <v>114</v>
      </c>
      <c r="R27" s="52">
        <f t="shared" si="11"/>
        <v>18</v>
      </c>
      <c r="S27" s="53">
        <f t="shared" si="12"/>
        <v>18</v>
      </c>
      <c r="T27" s="51">
        <f t="shared" si="13"/>
        <v>60</v>
      </c>
      <c r="U27" s="51">
        <f t="shared" si="14"/>
        <v>60</v>
      </c>
      <c r="V27" s="52">
        <f t="shared" si="15"/>
        <v>9</v>
      </c>
      <c r="W27" s="51">
        <f t="shared" si="16"/>
        <v>9</v>
      </c>
    </row>
    <row r="28" spans="2:23" ht="22" customHeight="1">
      <c r="B28" s="40" t="s">
        <v>63</v>
      </c>
      <c r="C28" s="41" t="s">
        <v>64</v>
      </c>
      <c r="D28" s="40">
        <v>1</v>
      </c>
      <c r="E28" s="42">
        <v>513</v>
      </c>
      <c r="F28" s="42">
        <f>E28*D28</f>
        <v>513</v>
      </c>
      <c r="G28" s="43">
        <v>3.5999999999999997E-2</v>
      </c>
      <c r="H28" s="44">
        <f t="shared" si="6"/>
        <v>84</v>
      </c>
      <c r="I28" s="44">
        <f>ROUNDUP(H28/D28,0)</f>
        <v>84</v>
      </c>
      <c r="J28" s="45">
        <f t="shared" si="2"/>
        <v>25</v>
      </c>
      <c r="K28" s="46">
        <f>ROUNDUP(J28/D28,0)</f>
        <v>25</v>
      </c>
      <c r="L28" s="44">
        <f t="shared" si="7"/>
        <v>42</v>
      </c>
      <c r="M28" s="44">
        <f>ROUNDUP(L28/D28,0)</f>
        <v>42</v>
      </c>
      <c r="N28" s="45">
        <f t="shared" si="8"/>
        <v>13</v>
      </c>
      <c r="O28" s="46">
        <f>ROUNDUP(N28/D28,0)</f>
        <v>13</v>
      </c>
      <c r="P28" s="44">
        <f t="shared" si="9"/>
        <v>70</v>
      </c>
      <c r="Q28" s="44">
        <f t="shared" si="10"/>
        <v>70</v>
      </c>
      <c r="R28" s="45">
        <f t="shared" si="11"/>
        <v>11</v>
      </c>
      <c r="S28" s="46">
        <f t="shared" si="12"/>
        <v>11</v>
      </c>
      <c r="T28" s="44">
        <f t="shared" si="13"/>
        <v>37</v>
      </c>
      <c r="U28" s="44">
        <f t="shared" si="14"/>
        <v>37</v>
      </c>
      <c r="V28" s="45">
        <f t="shared" si="15"/>
        <v>6</v>
      </c>
      <c r="W28" s="44">
        <f t="shared" si="16"/>
        <v>6</v>
      </c>
    </row>
    <row r="29" spans="2:23" ht="22" customHeight="1">
      <c r="B29" s="47" t="s">
        <v>65</v>
      </c>
      <c r="C29" s="48" t="s">
        <v>66</v>
      </c>
      <c r="D29" s="47">
        <v>1</v>
      </c>
      <c r="E29" s="49">
        <v>1045</v>
      </c>
      <c r="F29" s="49">
        <f>E29*D29</f>
        <v>1045</v>
      </c>
      <c r="G29" s="50">
        <v>7.4999999999999997E-2</v>
      </c>
      <c r="H29" s="51">
        <f t="shared" si="6"/>
        <v>40</v>
      </c>
      <c r="I29" s="51">
        <f>ROUNDUP(H29/D29,0)</f>
        <v>40</v>
      </c>
      <c r="J29" s="52">
        <f t="shared" si="2"/>
        <v>12</v>
      </c>
      <c r="K29" s="53">
        <f>ROUNDUP(J29/D29,0)</f>
        <v>12</v>
      </c>
      <c r="L29" s="51">
        <f t="shared" si="7"/>
        <v>20</v>
      </c>
      <c r="M29" s="51">
        <f>ROUNDUP(L29/D29,0)</f>
        <v>20</v>
      </c>
      <c r="N29" s="52">
        <f t="shared" si="8"/>
        <v>6</v>
      </c>
      <c r="O29" s="53">
        <f>ROUNDUP(N29/D29,0)</f>
        <v>6</v>
      </c>
      <c r="P29" s="51">
        <f t="shared" si="9"/>
        <v>34</v>
      </c>
      <c r="Q29" s="51">
        <f t="shared" si="10"/>
        <v>34</v>
      </c>
      <c r="R29" s="52">
        <f t="shared" si="11"/>
        <v>5</v>
      </c>
      <c r="S29" s="53">
        <f t="shared" si="12"/>
        <v>5</v>
      </c>
      <c r="T29" s="51">
        <f t="shared" si="13"/>
        <v>18</v>
      </c>
      <c r="U29" s="51">
        <f t="shared" si="14"/>
        <v>18</v>
      </c>
      <c r="V29" s="52">
        <f t="shared" si="15"/>
        <v>3</v>
      </c>
      <c r="W29" s="51">
        <f t="shared" si="16"/>
        <v>3</v>
      </c>
    </row>
    <row r="30" spans="2:23" ht="22" customHeight="1">
      <c r="B30" s="40" t="s">
        <v>67</v>
      </c>
      <c r="C30" s="41" t="s">
        <v>68</v>
      </c>
      <c r="D30" s="40">
        <v>1</v>
      </c>
      <c r="E30" s="42">
        <v>312</v>
      </c>
      <c r="F30" s="42">
        <f t="shared" si="0"/>
        <v>312</v>
      </c>
      <c r="G30" s="43">
        <v>2.1999999999999999E-2</v>
      </c>
      <c r="H30" s="44">
        <f t="shared" si="6"/>
        <v>137</v>
      </c>
      <c r="I30" s="44">
        <f t="shared" si="1"/>
        <v>137</v>
      </c>
      <c r="J30" s="45">
        <f t="shared" si="2"/>
        <v>41</v>
      </c>
      <c r="K30" s="46">
        <f t="shared" si="3"/>
        <v>41</v>
      </c>
      <c r="L30" s="44">
        <f t="shared" si="7"/>
        <v>69</v>
      </c>
      <c r="M30" s="44">
        <f t="shared" si="4"/>
        <v>69</v>
      </c>
      <c r="N30" s="45">
        <f t="shared" si="8"/>
        <v>21</v>
      </c>
      <c r="O30" s="46">
        <f t="shared" si="5"/>
        <v>21</v>
      </c>
      <c r="P30" s="44">
        <f t="shared" si="9"/>
        <v>114</v>
      </c>
      <c r="Q30" s="44">
        <f t="shared" si="10"/>
        <v>114</v>
      </c>
      <c r="R30" s="45">
        <f t="shared" si="11"/>
        <v>18</v>
      </c>
      <c r="S30" s="46">
        <f t="shared" si="12"/>
        <v>18</v>
      </c>
      <c r="T30" s="44">
        <f t="shared" si="13"/>
        <v>60</v>
      </c>
      <c r="U30" s="44">
        <f t="shared" si="14"/>
        <v>60</v>
      </c>
      <c r="V30" s="45">
        <f t="shared" si="15"/>
        <v>9</v>
      </c>
      <c r="W30" s="44">
        <f t="shared" si="16"/>
        <v>9</v>
      </c>
    </row>
    <row r="31" spans="2:23" ht="22" customHeight="1">
      <c r="B31" s="47" t="s">
        <v>69</v>
      </c>
      <c r="C31" s="48" t="s">
        <v>70</v>
      </c>
      <c r="D31" s="47">
        <v>1</v>
      </c>
      <c r="E31" s="49">
        <v>509</v>
      </c>
      <c r="F31" s="49">
        <f t="shared" si="0"/>
        <v>509</v>
      </c>
      <c r="G31" s="50">
        <v>3.5999999999999997E-2</v>
      </c>
      <c r="H31" s="51">
        <f t="shared" si="6"/>
        <v>84</v>
      </c>
      <c r="I31" s="51">
        <f t="shared" si="1"/>
        <v>84</v>
      </c>
      <c r="J31" s="52">
        <f t="shared" si="2"/>
        <v>25</v>
      </c>
      <c r="K31" s="53">
        <f t="shared" si="3"/>
        <v>25</v>
      </c>
      <c r="L31" s="51">
        <f t="shared" si="7"/>
        <v>42</v>
      </c>
      <c r="M31" s="51">
        <f t="shared" si="4"/>
        <v>42</v>
      </c>
      <c r="N31" s="52">
        <f t="shared" si="8"/>
        <v>13</v>
      </c>
      <c r="O31" s="53">
        <f t="shared" si="5"/>
        <v>13</v>
      </c>
      <c r="P31" s="51">
        <f t="shared" si="9"/>
        <v>70</v>
      </c>
      <c r="Q31" s="51">
        <f t="shared" si="10"/>
        <v>70</v>
      </c>
      <c r="R31" s="52">
        <f t="shared" si="11"/>
        <v>11</v>
      </c>
      <c r="S31" s="53">
        <f t="shared" si="12"/>
        <v>11</v>
      </c>
      <c r="T31" s="51">
        <f t="shared" si="13"/>
        <v>37</v>
      </c>
      <c r="U31" s="51">
        <f t="shared" si="14"/>
        <v>37</v>
      </c>
      <c r="V31" s="52">
        <f t="shared" si="15"/>
        <v>6</v>
      </c>
      <c r="W31" s="51">
        <f t="shared" si="16"/>
        <v>6</v>
      </c>
    </row>
    <row r="32" spans="2:23" ht="22" customHeight="1">
      <c r="B32" s="40" t="s">
        <v>71</v>
      </c>
      <c r="C32" s="41" t="s">
        <v>72</v>
      </c>
      <c r="D32" s="40">
        <v>1</v>
      </c>
      <c r="E32" s="42">
        <v>1028</v>
      </c>
      <c r="F32" s="42">
        <f t="shared" si="0"/>
        <v>1028</v>
      </c>
      <c r="G32" s="43">
        <v>7.3999999999999996E-2</v>
      </c>
      <c r="H32" s="44">
        <f t="shared" si="6"/>
        <v>41</v>
      </c>
      <c r="I32" s="44">
        <f t="shared" si="1"/>
        <v>41</v>
      </c>
      <c r="J32" s="45">
        <f t="shared" si="2"/>
        <v>13</v>
      </c>
      <c r="K32" s="46">
        <f t="shared" si="3"/>
        <v>13</v>
      </c>
      <c r="L32" s="44">
        <f t="shared" si="7"/>
        <v>21</v>
      </c>
      <c r="M32" s="44">
        <f t="shared" si="4"/>
        <v>21</v>
      </c>
      <c r="N32" s="45">
        <f t="shared" si="8"/>
        <v>7</v>
      </c>
      <c r="O32" s="46">
        <f t="shared" si="5"/>
        <v>7</v>
      </c>
      <c r="P32" s="44">
        <f t="shared" si="9"/>
        <v>34</v>
      </c>
      <c r="Q32" s="44">
        <f t="shared" si="10"/>
        <v>34</v>
      </c>
      <c r="R32" s="45">
        <f t="shared" si="11"/>
        <v>6</v>
      </c>
      <c r="S32" s="46">
        <f t="shared" si="12"/>
        <v>6</v>
      </c>
      <c r="T32" s="44">
        <f t="shared" si="13"/>
        <v>18</v>
      </c>
      <c r="U32" s="44">
        <f t="shared" si="14"/>
        <v>18</v>
      </c>
      <c r="V32" s="45">
        <f t="shared" si="15"/>
        <v>3</v>
      </c>
      <c r="W32" s="44">
        <f t="shared" si="16"/>
        <v>3</v>
      </c>
    </row>
    <row r="33" spans="2:23" ht="22" customHeight="1">
      <c r="B33" s="47" t="s">
        <v>73</v>
      </c>
      <c r="C33" s="48" t="s">
        <v>74</v>
      </c>
      <c r="D33" s="47">
        <v>1</v>
      </c>
      <c r="E33" s="49">
        <v>508</v>
      </c>
      <c r="F33" s="49">
        <f t="shared" si="0"/>
        <v>508</v>
      </c>
      <c r="G33" s="50">
        <v>3.5999999999999997E-2</v>
      </c>
      <c r="H33" s="51">
        <f t="shared" si="6"/>
        <v>84</v>
      </c>
      <c r="I33" s="51">
        <f t="shared" si="1"/>
        <v>84</v>
      </c>
      <c r="J33" s="52">
        <f t="shared" si="2"/>
        <v>25</v>
      </c>
      <c r="K33" s="53">
        <f t="shared" si="3"/>
        <v>25</v>
      </c>
      <c r="L33" s="51">
        <f t="shared" si="7"/>
        <v>42</v>
      </c>
      <c r="M33" s="51">
        <f t="shared" si="4"/>
        <v>42</v>
      </c>
      <c r="N33" s="52">
        <f t="shared" si="8"/>
        <v>13</v>
      </c>
      <c r="O33" s="53">
        <f t="shared" si="5"/>
        <v>13</v>
      </c>
      <c r="P33" s="51">
        <f t="shared" si="9"/>
        <v>70</v>
      </c>
      <c r="Q33" s="51">
        <f t="shared" si="10"/>
        <v>70</v>
      </c>
      <c r="R33" s="52">
        <f t="shared" si="11"/>
        <v>11</v>
      </c>
      <c r="S33" s="53">
        <f t="shared" si="12"/>
        <v>11</v>
      </c>
      <c r="T33" s="51">
        <f t="shared" si="13"/>
        <v>37</v>
      </c>
      <c r="U33" s="51">
        <f t="shared" si="14"/>
        <v>37</v>
      </c>
      <c r="V33" s="52">
        <f t="shared" si="15"/>
        <v>6</v>
      </c>
      <c r="W33" s="51">
        <f t="shared" si="16"/>
        <v>6</v>
      </c>
    </row>
    <row r="34" spans="2:23" ht="22" customHeight="1">
      <c r="B34" s="40" t="s">
        <v>75</v>
      </c>
      <c r="C34" s="41" t="s">
        <v>76</v>
      </c>
      <c r="D34" s="40">
        <v>1</v>
      </c>
      <c r="E34" s="42">
        <v>975</v>
      </c>
      <c r="F34" s="42">
        <f>E34*D34</f>
        <v>975</v>
      </c>
      <c r="G34" s="43">
        <v>7.0000000000000007E-2</v>
      </c>
      <c r="H34" s="44">
        <f t="shared" si="6"/>
        <v>43</v>
      </c>
      <c r="I34" s="44">
        <f>ROUNDUP(H34/D34,0)</f>
        <v>43</v>
      </c>
      <c r="J34" s="45">
        <f t="shared" si="2"/>
        <v>13</v>
      </c>
      <c r="K34" s="46">
        <f>ROUNDUP(J34/D34,0)</f>
        <v>13</v>
      </c>
      <c r="L34" s="44">
        <f t="shared" si="7"/>
        <v>22</v>
      </c>
      <c r="M34" s="44">
        <f>ROUNDUP(L34/D34,0)</f>
        <v>22</v>
      </c>
      <c r="N34" s="45">
        <f t="shared" si="8"/>
        <v>7</v>
      </c>
      <c r="O34" s="46">
        <f>ROUNDUP(N34/D34,0)</f>
        <v>7</v>
      </c>
      <c r="P34" s="44">
        <f t="shared" si="9"/>
        <v>36</v>
      </c>
      <c r="Q34" s="44">
        <f t="shared" si="10"/>
        <v>36</v>
      </c>
      <c r="R34" s="45">
        <f t="shared" si="11"/>
        <v>6</v>
      </c>
      <c r="S34" s="46">
        <f t="shared" si="12"/>
        <v>6</v>
      </c>
      <c r="T34" s="44">
        <f t="shared" si="13"/>
        <v>19</v>
      </c>
      <c r="U34" s="44">
        <f t="shared" si="14"/>
        <v>19</v>
      </c>
      <c r="V34" s="45">
        <f t="shared" si="15"/>
        <v>3</v>
      </c>
      <c r="W34" s="44">
        <f t="shared" si="16"/>
        <v>3</v>
      </c>
    </row>
    <row r="35" spans="2:23" ht="22" customHeight="1">
      <c r="B35" s="47" t="s">
        <v>77</v>
      </c>
      <c r="C35" s="48" t="s">
        <v>78</v>
      </c>
      <c r="D35" s="47">
        <v>1</v>
      </c>
      <c r="E35" s="49">
        <v>494</v>
      </c>
      <c r="F35" s="49">
        <f t="shared" si="0"/>
        <v>494</v>
      </c>
      <c r="G35" s="50">
        <v>3.5000000000000003E-2</v>
      </c>
      <c r="H35" s="51">
        <f t="shared" si="6"/>
        <v>86</v>
      </c>
      <c r="I35" s="51">
        <f t="shared" si="1"/>
        <v>86</v>
      </c>
      <c r="J35" s="52">
        <f t="shared" si="2"/>
        <v>26</v>
      </c>
      <c r="K35" s="53">
        <f t="shared" si="3"/>
        <v>26</v>
      </c>
      <c r="L35" s="51">
        <f t="shared" si="7"/>
        <v>43</v>
      </c>
      <c r="M35" s="51">
        <f t="shared" si="4"/>
        <v>43</v>
      </c>
      <c r="N35" s="52">
        <f t="shared" si="8"/>
        <v>13</v>
      </c>
      <c r="O35" s="53">
        <f t="shared" si="5"/>
        <v>13</v>
      </c>
      <c r="P35" s="51">
        <f t="shared" si="9"/>
        <v>72</v>
      </c>
      <c r="Q35" s="51">
        <f t="shared" si="10"/>
        <v>72</v>
      </c>
      <c r="R35" s="52">
        <f t="shared" si="11"/>
        <v>11</v>
      </c>
      <c r="S35" s="53">
        <f t="shared" si="12"/>
        <v>11</v>
      </c>
      <c r="T35" s="51">
        <f t="shared" si="13"/>
        <v>38</v>
      </c>
      <c r="U35" s="51">
        <f t="shared" si="14"/>
        <v>38</v>
      </c>
      <c r="V35" s="52">
        <f t="shared" si="15"/>
        <v>6</v>
      </c>
      <c r="W35" s="51">
        <f t="shared" si="16"/>
        <v>6</v>
      </c>
    </row>
    <row r="36" spans="2:23" ht="22" customHeight="1">
      <c r="B36" s="57" t="s">
        <v>79</v>
      </c>
      <c r="C36" s="58" t="s">
        <v>80</v>
      </c>
      <c r="D36" s="57">
        <v>1</v>
      </c>
      <c r="E36" s="59">
        <v>943</v>
      </c>
      <c r="F36" s="59">
        <f t="shared" si="0"/>
        <v>943</v>
      </c>
      <c r="G36" s="60">
        <v>6.8000000000000005E-2</v>
      </c>
      <c r="H36" s="61">
        <f t="shared" si="6"/>
        <v>45</v>
      </c>
      <c r="I36" s="61">
        <f t="shared" si="1"/>
        <v>45</v>
      </c>
      <c r="J36" s="62">
        <f t="shared" si="2"/>
        <v>14</v>
      </c>
      <c r="K36" s="63">
        <f t="shared" si="3"/>
        <v>14</v>
      </c>
      <c r="L36" s="61">
        <f t="shared" si="7"/>
        <v>23</v>
      </c>
      <c r="M36" s="61">
        <f t="shared" si="4"/>
        <v>23</v>
      </c>
      <c r="N36" s="62">
        <f t="shared" si="8"/>
        <v>7</v>
      </c>
      <c r="O36" s="63">
        <f t="shared" si="5"/>
        <v>7</v>
      </c>
      <c r="P36" s="61">
        <f t="shared" si="9"/>
        <v>37</v>
      </c>
      <c r="Q36" s="61">
        <f t="shared" si="10"/>
        <v>37</v>
      </c>
      <c r="R36" s="62">
        <f t="shared" si="11"/>
        <v>6</v>
      </c>
      <c r="S36" s="63">
        <f t="shared" si="12"/>
        <v>6</v>
      </c>
      <c r="T36" s="61">
        <f t="shared" si="13"/>
        <v>20</v>
      </c>
      <c r="U36" s="61">
        <f t="shared" si="14"/>
        <v>20</v>
      </c>
      <c r="V36" s="62">
        <f t="shared" si="15"/>
        <v>3</v>
      </c>
      <c r="W36" s="61">
        <f t="shared" si="16"/>
        <v>3</v>
      </c>
    </row>
    <row r="39" spans="2:23" ht="20.149999999999999" customHeight="1">
      <c r="B39" s="1" t="s">
        <v>81</v>
      </c>
    </row>
    <row r="40" spans="2:23" ht="22" customHeight="1">
      <c r="B40" s="4" t="s">
        <v>2</v>
      </c>
      <c r="C40" s="5" t="s">
        <v>3</v>
      </c>
      <c r="D40" s="6" t="s">
        <v>82</v>
      </c>
      <c r="E40" s="7"/>
      <c r="F40" s="8"/>
      <c r="G40" s="6" t="s">
        <v>5</v>
      </c>
      <c r="H40" s="13" t="s">
        <v>6</v>
      </c>
      <c r="I40" s="13"/>
      <c r="J40" s="10" t="s">
        <v>8</v>
      </c>
      <c r="K40" s="11"/>
      <c r="L40" s="17" t="s">
        <v>10</v>
      </c>
      <c r="M40" s="17"/>
      <c r="N40" s="14" t="s">
        <v>12</v>
      </c>
      <c r="O40" s="15"/>
      <c r="P40" s="64"/>
      <c r="Q40" s="64"/>
      <c r="R40" s="64"/>
      <c r="S40" s="64"/>
      <c r="T40" s="64"/>
      <c r="U40" s="64"/>
      <c r="V40" s="64"/>
      <c r="W40" s="64"/>
    </row>
    <row r="41" spans="2:23" ht="22" customHeight="1">
      <c r="B41" s="4"/>
      <c r="C41" s="5"/>
      <c r="D41" s="6"/>
      <c r="E41" s="7"/>
      <c r="F41" s="8"/>
      <c r="G41" s="6"/>
      <c r="H41" s="18">
        <v>6</v>
      </c>
      <c r="I41" s="20" t="s">
        <v>14</v>
      </c>
      <c r="J41" s="18">
        <v>3</v>
      </c>
      <c r="K41" s="19" t="s">
        <v>14</v>
      </c>
      <c r="L41" s="65">
        <v>4</v>
      </c>
      <c r="M41" s="20" t="s">
        <v>14</v>
      </c>
      <c r="N41" s="18">
        <v>2</v>
      </c>
      <c r="O41" s="19" t="s">
        <v>14</v>
      </c>
      <c r="P41" s="66"/>
      <c r="Q41" s="67"/>
      <c r="R41" s="66"/>
      <c r="S41" s="67"/>
      <c r="T41" s="66"/>
      <c r="U41" s="67"/>
      <c r="V41" s="66"/>
      <c r="W41" s="67"/>
    </row>
    <row r="42" spans="2:23" ht="33" customHeight="1">
      <c r="B42" s="68"/>
      <c r="C42" s="69"/>
      <c r="D42" s="70"/>
      <c r="E42" s="71" t="s">
        <v>15</v>
      </c>
      <c r="F42" s="71" t="s">
        <v>16</v>
      </c>
      <c r="G42" s="70"/>
      <c r="H42" s="72" t="s">
        <v>17</v>
      </c>
      <c r="I42" s="73" t="s">
        <v>83</v>
      </c>
      <c r="J42" s="74" t="s">
        <v>17</v>
      </c>
      <c r="K42" s="74" t="s">
        <v>83</v>
      </c>
      <c r="L42" s="72" t="s">
        <v>17</v>
      </c>
      <c r="M42" s="73" t="s">
        <v>83</v>
      </c>
      <c r="N42" s="74" t="s">
        <v>17</v>
      </c>
      <c r="O42" s="74" t="s">
        <v>83</v>
      </c>
      <c r="P42" s="75"/>
      <c r="Q42" s="75"/>
      <c r="R42" s="75"/>
      <c r="S42" s="75"/>
      <c r="T42" s="75"/>
      <c r="U42" s="75"/>
      <c r="V42" s="75"/>
      <c r="W42" s="75"/>
    </row>
    <row r="43" spans="2:23" ht="22" customHeight="1">
      <c r="B43" s="26" t="s">
        <v>84</v>
      </c>
      <c r="C43" s="27" t="s">
        <v>85</v>
      </c>
      <c r="D43" s="26">
        <v>8</v>
      </c>
      <c r="E43" s="28">
        <v>192</v>
      </c>
      <c r="F43" s="28">
        <f>E43*D43</f>
        <v>1536</v>
      </c>
      <c r="G43" s="76">
        <v>1.2999999999999999E-2</v>
      </c>
      <c r="H43" s="31">
        <f>ROUNDUP(H$41/G43,0)</f>
        <v>462</v>
      </c>
      <c r="I43" s="32">
        <f>ROUNDUP(H43/D43,0)</f>
        <v>58</v>
      </c>
      <c r="J43" s="30">
        <f>ROUNDUP(J$41/G43,0)</f>
        <v>231</v>
      </c>
      <c r="K43" s="30">
        <f>ROUNDUP(J43/D43,0)</f>
        <v>29</v>
      </c>
      <c r="L43" s="31">
        <f>ROUNDUP(L$41/G43,0)</f>
        <v>308</v>
      </c>
      <c r="M43" s="32">
        <f>ROUNDUP(L43/D43,0)</f>
        <v>39</v>
      </c>
      <c r="N43" s="30">
        <f>ROUNDUP(N$41/G43,0)</f>
        <v>154</v>
      </c>
      <c r="O43" s="30">
        <f>ROUNDUP(N43/D43,0)</f>
        <v>20</v>
      </c>
      <c r="P43" s="77"/>
      <c r="Q43" s="77"/>
      <c r="R43" s="77"/>
      <c r="S43" s="77"/>
      <c r="T43" s="77"/>
      <c r="U43" s="77"/>
      <c r="V43" s="77"/>
      <c r="W43" s="77"/>
    </row>
    <row r="44" spans="2:23" ht="22" customHeight="1">
      <c r="B44" s="47" t="s">
        <v>86</v>
      </c>
      <c r="C44" s="48" t="s">
        <v>87</v>
      </c>
      <c r="D44" s="47">
        <v>8</v>
      </c>
      <c r="E44" s="49">
        <v>270</v>
      </c>
      <c r="F44" s="49">
        <f>E44*D44</f>
        <v>2160</v>
      </c>
      <c r="G44" s="78">
        <v>1.9E-2</v>
      </c>
      <c r="H44" s="52">
        <f t="shared" ref="H44:H48" si="17">ROUNDUP(H$41/G44,0)</f>
        <v>316</v>
      </c>
      <c r="I44" s="53">
        <f>ROUNDUP(H44/D44,0)</f>
        <v>40</v>
      </c>
      <c r="J44" s="51">
        <f t="shared" ref="J44:J48" si="18">ROUNDUP(J$41/G44,0)</f>
        <v>158</v>
      </c>
      <c r="K44" s="51">
        <f>ROUNDUP(J44/D44,0)</f>
        <v>20</v>
      </c>
      <c r="L44" s="52">
        <f t="shared" ref="L44:L48" si="19">ROUNDUP(L$41/G44,0)</f>
        <v>211</v>
      </c>
      <c r="M44" s="53">
        <f>ROUNDUP(L44/D44,0)</f>
        <v>27</v>
      </c>
      <c r="N44" s="51">
        <f t="shared" ref="N44:N48" si="20">ROUNDUP(N$41/G44,0)</f>
        <v>106</v>
      </c>
      <c r="O44" s="51">
        <f>ROUNDUP(N44/D44,0)</f>
        <v>14</v>
      </c>
      <c r="P44" s="77"/>
      <c r="Q44" s="77"/>
      <c r="R44" s="77"/>
      <c r="S44" s="77"/>
      <c r="T44" s="77"/>
      <c r="U44" s="77"/>
      <c r="V44" s="77"/>
      <c r="W44" s="77"/>
    </row>
    <row r="45" spans="2:23" ht="22" customHeight="1">
      <c r="B45" s="40" t="s">
        <v>88</v>
      </c>
      <c r="C45" s="41" t="s">
        <v>89</v>
      </c>
      <c r="D45" s="40">
        <v>8</v>
      </c>
      <c r="E45" s="42">
        <v>340</v>
      </c>
      <c r="F45" s="42">
        <f>E45*D45</f>
        <v>2720</v>
      </c>
      <c r="G45" s="79">
        <v>2.4E-2</v>
      </c>
      <c r="H45" s="45">
        <f t="shared" si="17"/>
        <v>250</v>
      </c>
      <c r="I45" s="46">
        <f>ROUNDUP(H45/D45,0)</f>
        <v>32</v>
      </c>
      <c r="J45" s="44">
        <f t="shared" si="18"/>
        <v>125</v>
      </c>
      <c r="K45" s="44">
        <f>ROUNDUP(J45/D45,0)</f>
        <v>16</v>
      </c>
      <c r="L45" s="45">
        <f t="shared" si="19"/>
        <v>167</v>
      </c>
      <c r="M45" s="46">
        <f>ROUNDUP(L45/D45,0)</f>
        <v>21</v>
      </c>
      <c r="N45" s="44">
        <f t="shared" si="20"/>
        <v>84</v>
      </c>
      <c r="O45" s="44">
        <f>ROUNDUP(N45/D45,0)</f>
        <v>11</v>
      </c>
      <c r="P45" s="77"/>
      <c r="Q45" s="77"/>
      <c r="R45" s="77"/>
      <c r="S45" s="77"/>
      <c r="T45" s="77"/>
      <c r="U45" s="77"/>
      <c r="V45" s="77"/>
      <c r="W45" s="77"/>
    </row>
    <row r="46" spans="2:23" ht="22" customHeight="1">
      <c r="B46" s="47" t="s">
        <v>90</v>
      </c>
      <c r="C46" s="48" t="s">
        <v>91</v>
      </c>
      <c r="D46" s="47">
        <v>8</v>
      </c>
      <c r="E46" s="49">
        <v>428</v>
      </c>
      <c r="F46" s="49">
        <f>E46*D46</f>
        <v>3424</v>
      </c>
      <c r="G46" s="78">
        <v>0.03</v>
      </c>
      <c r="H46" s="52">
        <f t="shared" si="17"/>
        <v>200</v>
      </c>
      <c r="I46" s="53">
        <f>ROUNDUP(H46/D46,0)</f>
        <v>25</v>
      </c>
      <c r="J46" s="51">
        <f t="shared" si="18"/>
        <v>100</v>
      </c>
      <c r="K46" s="51">
        <f>ROUNDUP(J46/D46,0)</f>
        <v>13</v>
      </c>
      <c r="L46" s="52">
        <f t="shared" si="19"/>
        <v>134</v>
      </c>
      <c r="M46" s="53">
        <f>ROUNDUP(L46/D46,0)</f>
        <v>17</v>
      </c>
      <c r="N46" s="51">
        <f t="shared" si="20"/>
        <v>67</v>
      </c>
      <c r="O46" s="51">
        <f>ROUNDUP(N46/D46,0)</f>
        <v>9</v>
      </c>
      <c r="P46" s="77"/>
      <c r="Q46" s="77"/>
      <c r="R46" s="77"/>
      <c r="S46" s="77"/>
      <c r="T46" s="77"/>
      <c r="U46" s="77"/>
      <c r="V46" s="77"/>
      <c r="W46" s="77"/>
    </row>
    <row r="47" spans="2:23" ht="22" customHeight="1">
      <c r="B47" s="40" t="s">
        <v>92</v>
      </c>
      <c r="C47" s="41" t="s">
        <v>93</v>
      </c>
      <c r="D47" s="40">
        <v>12</v>
      </c>
      <c r="E47" s="42">
        <v>127</v>
      </c>
      <c r="F47" s="42">
        <f t="shared" ref="F47:F48" si="21">E47*D47</f>
        <v>1524</v>
      </c>
      <c r="G47" s="79">
        <v>8.0000000000000002E-3</v>
      </c>
      <c r="H47" s="45">
        <f t="shared" si="17"/>
        <v>750</v>
      </c>
      <c r="I47" s="46">
        <f t="shared" ref="I47:I48" si="22">ROUNDUP(H47/D47,0)</f>
        <v>63</v>
      </c>
      <c r="J47" s="44">
        <f t="shared" si="18"/>
        <v>375</v>
      </c>
      <c r="K47" s="44">
        <f t="shared" ref="K47:K48" si="23">ROUNDUP(J47/D47,0)</f>
        <v>32</v>
      </c>
      <c r="L47" s="45">
        <f t="shared" si="19"/>
        <v>500</v>
      </c>
      <c r="M47" s="46">
        <f t="shared" ref="M47:M48" si="24">ROUNDUP(L47/D47,0)</f>
        <v>42</v>
      </c>
      <c r="N47" s="44">
        <f t="shared" si="20"/>
        <v>250</v>
      </c>
      <c r="O47" s="44">
        <f t="shared" ref="O47:O48" si="25">ROUNDUP(N47/D47,0)</f>
        <v>21</v>
      </c>
      <c r="P47" s="77"/>
      <c r="Q47" s="77"/>
      <c r="R47" s="77"/>
      <c r="S47" s="77"/>
      <c r="T47" s="77"/>
      <c r="U47" s="77"/>
      <c r="V47" s="77"/>
      <c r="W47" s="77"/>
    </row>
    <row r="48" spans="2:23" ht="22" customHeight="1">
      <c r="B48" s="80" t="s">
        <v>94</v>
      </c>
      <c r="C48" s="81" t="s">
        <v>95</v>
      </c>
      <c r="D48" s="80">
        <v>12</v>
      </c>
      <c r="E48" s="82">
        <v>176</v>
      </c>
      <c r="F48" s="82">
        <f t="shared" si="21"/>
        <v>2112</v>
      </c>
      <c r="G48" s="83">
        <v>1.2E-2</v>
      </c>
      <c r="H48" s="84">
        <f t="shared" si="17"/>
        <v>500</v>
      </c>
      <c r="I48" s="85">
        <f t="shared" si="22"/>
        <v>42</v>
      </c>
      <c r="J48" s="86">
        <f t="shared" si="18"/>
        <v>250</v>
      </c>
      <c r="K48" s="86">
        <f t="shared" si="23"/>
        <v>21</v>
      </c>
      <c r="L48" s="84">
        <f t="shared" si="19"/>
        <v>334</v>
      </c>
      <c r="M48" s="85">
        <f t="shared" si="24"/>
        <v>28</v>
      </c>
      <c r="N48" s="86">
        <f t="shared" si="20"/>
        <v>167</v>
      </c>
      <c r="O48" s="86">
        <f t="shared" si="25"/>
        <v>14</v>
      </c>
      <c r="P48" s="77"/>
      <c r="Q48" s="77"/>
      <c r="R48" s="77"/>
      <c r="S48" s="77"/>
      <c r="T48" s="77"/>
      <c r="U48" s="77"/>
      <c r="V48" s="77"/>
      <c r="W48" s="77"/>
    </row>
  </sheetData>
  <sheetProtection algorithmName="SHA-512" hashValue="3ZNsOQlm60xV6pC75cz8X4NpFSjsOMhHM4WTwZdu/gDnOJjZGi6VINcXx8cvQjJadOrP1QCMjQ0QEy6OZXX5iQ==" saltValue="Z9YMZmEsU3ntTgZ9iIm6GA==" spinCount="100000" sheet="1" objects="1" scenarios="1"/>
  <mergeCells count="24">
    <mergeCell ref="L40:M40"/>
    <mergeCell ref="N40:O40"/>
    <mergeCell ref="P40:Q40"/>
    <mergeCell ref="R40:S40"/>
    <mergeCell ref="T40:U40"/>
    <mergeCell ref="V40:W40"/>
    <mergeCell ref="B40:B42"/>
    <mergeCell ref="C40:C42"/>
    <mergeCell ref="D40:D42"/>
    <mergeCell ref="G40:G42"/>
    <mergeCell ref="H40:I40"/>
    <mergeCell ref="J40:K40"/>
    <mergeCell ref="L3:M3"/>
    <mergeCell ref="N3:O3"/>
    <mergeCell ref="P3:Q3"/>
    <mergeCell ref="R3:S3"/>
    <mergeCell ref="T3:U3"/>
    <mergeCell ref="V3:W3"/>
    <mergeCell ref="B3:B5"/>
    <mergeCell ref="C3:C5"/>
    <mergeCell ref="D3:D5"/>
    <mergeCell ref="G3:G5"/>
    <mergeCell ref="H3:I3"/>
    <mergeCell ref="J3:K3"/>
  </mergeCells>
  <phoneticPr fontId="3"/>
  <pageMargins left="0.15748031496062992" right="0" top="0.39370078740157483" bottom="0" header="0.51181102362204722" footer="0.51181102362204722"/>
  <pageSetup paperSize="9" scale="55" orientation="landscape" cellComments="asDisplayed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フクフォーム_必要枚数早見表</vt:lpstr>
      <vt:lpstr>フクフォーム_必要枚数早見表!Print_Titles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 奈美</dc:creator>
  <cp:lastModifiedBy>北山 奈美</cp:lastModifiedBy>
  <dcterms:created xsi:type="dcterms:W3CDTF">2022-08-12T08:24:32Z</dcterms:created>
  <dcterms:modified xsi:type="dcterms:W3CDTF">2022-08-12T08:25:18Z</dcterms:modified>
</cp:coreProperties>
</file>