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fukuvi-my.sharepoint.com/personal/k_morota_fukuvi_co_jp/Documents/デスクトップ/"/>
    </mc:Choice>
  </mc:AlternateContent>
  <xr:revisionPtr revIDLastSave="2" documentId="8_{9AB6886F-1D3E-4156-B9F3-6996FDF7F9D3}" xr6:coauthVersionLast="47" xr6:coauthVersionMax="47" xr10:uidLastSave="{5D6325CA-F654-4673-9BD9-3C5BC60931C4}"/>
  <bookViews>
    <workbookView xWindow="-108" yWindow="-108" windowWidth="23256" windowHeight="14016" tabRatio="779" xr2:uid="{00000000-000D-0000-FFFF-FFFF00000000}"/>
  </bookViews>
  <sheets>
    <sheet name="フクフォームEco（受注生産品）" sheetId="6" r:id="rId1"/>
    <sheet name="製品登録一覧(Eco受注生産品)" sheetId="9" state="hidden" r:id="rId2"/>
  </sheets>
  <definedNames>
    <definedName name="_xlnm.Print_Area" localSheetId="0">'フクフォームEco（受注生産品）'!$A$1:$R$31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6" l="1"/>
  <c r="Y28" i="6" s="1"/>
  <c r="V27" i="6"/>
  <c r="Y27" i="6" s="1"/>
  <c r="V26" i="6"/>
  <c r="Y26" i="6" s="1"/>
  <c r="V25" i="6"/>
  <c r="Y25" i="6" s="1"/>
  <c r="V24" i="6"/>
  <c r="Y24" i="6" s="1"/>
  <c r="V23" i="6"/>
  <c r="Y23" i="6" s="1"/>
  <c r="O28" i="6"/>
  <c r="M28" i="6"/>
  <c r="L28" i="6"/>
  <c r="J28" i="6"/>
  <c r="H28" i="6"/>
  <c r="T28" i="6" s="1"/>
  <c r="E28" i="6"/>
  <c r="B28" i="6"/>
  <c r="O27" i="6"/>
  <c r="M27" i="6"/>
  <c r="L27" i="6"/>
  <c r="J27" i="6"/>
  <c r="H27" i="6"/>
  <c r="T27" i="6" s="1"/>
  <c r="E27" i="6"/>
  <c r="B27" i="6"/>
  <c r="O26" i="6"/>
  <c r="M26" i="6"/>
  <c r="L26" i="6"/>
  <c r="J26" i="6"/>
  <c r="H26" i="6"/>
  <c r="T26" i="6" s="1"/>
  <c r="E26" i="6"/>
  <c r="B26" i="6"/>
  <c r="O25" i="6"/>
  <c r="M25" i="6"/>
  <c r="L25" i="6"/>
  <c r="J25" i="6"/>
  <c r="H25" i="6"/>
  <c r="T25" i="6" s="1"/>
  <c r="E25" i="6"/>
  <c r="B25" i="6"/>
  <c r="O24" i="6"/>
  <c r="M24" i="6"/>
  <c r="L24" i="6"/>
  <c r="J24" i="6"/>
  <c r="H24" i="6"/>
  <c r="T24" i="6" s="1"/>
  <c r="E24" i="6"/>
  <c r="B24" i="6"/>
  <c r="O23" i="6"/>
  <c r="M23" i="6"/>
  <c r="L23" i="6"/>
  <c r="J23" i="6"/>
  <c r="H23" i="6"/>
  <c r="T23" i="6" s="1"/>
  <c r="E23" i="6"/>
  <c r="B23" i="6"/>
  <c r="V22" i="6"/>
  <c r="Y22" i="6" s="1"/>
  <c r="B22" i="6"/>
  <c r="O22" i="6"/>
  <c r="M22" i="6"/>
  <c r="L22" i="6"/>
  <c r="J22" i="6"/>
  <c r="H22" i="6"/>
  <c r="T22" i="6" s="1"/>
  <c r="E22" i="6" l="1"/>
</calcChain>
</file>

<file path=xl/sharedStrings.xml><?xml version="1.0" encoding="utf-8"?>
<sst xmlns="http://schemas.openxmlformats.org/spreadsheetml/2006/main" count="146" uniqueCount="93">
  <si>
    <t>こどもエコすまい支援事業</t>
    <phoneticPr fontId="1"/>
  </si>
  <si>
    <t>外壁、屋根・天井
又は床の断熱改修</t>
    <rPh sb="9" eb="10">
      <t>マタ</t>
    </rPh>
    <phoneticPr fontId="1"/>
  </si>
  <si>
    <t xml:space="preserve">  納 品 証 明 書</t>
    <rPh sb="2" eb="3">
      <t>オサメ</t>
    </rPh>
    <rPh sb="4" eb="5">
      <t>ヒン</t>
    </rPh>
    <phoneticPr fontId="1"/>
  </si>
  <si>
    <t>ボード系・マット系</t>
    <rPh sb="3" eb="4">
      <t>ケイ</t>
    </rPh>
    <rPh sb="8" eb="9">
      <t>ケイ</t>
    </rPh>
    <phoneticPr fontId="1"/>
  </si>
  <si>
    <t>御中</t>
    <phoneticPr fontId="1"/>
  </si>
  <si>
    <t>※宛先は工事施工者</t>
    <phoneticPr fontId="1"/>
  </si>
  <si>
    <r>
      <rPr>
        <b/>
        <sz val="14"/>
        <color theme="1"/>
        <rFont val="メイリオ"/>
        <family val="3"/>
        <charset val="128"/>
      </rPr>
      <t>●</t>
    </r>
    <r>
      <rPr>
        <b/>
        <sz val="12"/>
        <color theme="1"/>
        <rFont val="メイリオ"/>
        <family val="3"/>
        <charset val="128"/>
      </rPr>
      <t xml:space="preserve"> 納入事業者情報</t>
    </r>
    <rPh sb="2" eb="4">
      <t>ノウニュウ</t>
    </rPh>
    <rPh sb="4" eb="7">
      <t>ジギョウシャ</t>
    </rPh>
    <rPh sb="7" eb="9">
      <t>ジョウホウ</t>
    </rPh>
    <phoneticPr fontId="1"/>
  </si>
  <si>
    <t xml:space="preserve">  ※工事施工者（元請け）に納品する事業者情報を記入</t>
    <phoneticPr fontId="1"/>
  </si>
  <si>
    <t xml:space="preserve"> 事業者名</t>
    <rPh sb="1" eb="3">
      <t>ジギョウ</t>
    </rPh>
    <rPh sb="3" eb="4">
      <t>シャ</t>
    </rPh>
    <rPh sb="4" eb="5">
      <t>メイ</t>
    </rPh>
    <phoneticPr fontId="1"/>
  </si>
  <si>
    <t>：</t>
    <phoneticPr fontId="1"/>
  </si>
  <si>
    <t xml:space="preserve"> 担当者名</t>
    <rPh sb="1" eb="4">
      <t>タントウシャ</t>
    </rPh>
    <rPh sb="4" eb="5">
      <t>メイ</t>
    </rPh>
    <phoneticPr fontId="1"/>
  </si>
  <si>
    <t>　</t>
    <phoneticPr fontId="1"/>
  </si>
  <si>
    <t xml:space="preserve"> 住　　所</t>
    <rPh sb="1" eb="2">
      <t>ジュウ</t>
    </rPh>
    <rPh sb="4" eb="5">
      <t>ショ</t>
    </rPh>
    <phoneticPr fontId="1"/>
  </si>
  <si>
    <t xml:space="preserve"> 電話番号</t>
    <rPh sb="1" eb="3">
      <t>デンワ</t>
    </rPh>
    <rPh sb="3" eb="5">
      <t>バンゴウ</t>
    </rPh>
    <phoneticPr fontId="1"/>
  </si>
  <si>
    <r>
      <rPr>
        <b/>
        <sz val="14"/>
        <rFont val="メイリオ"/>
        <family val="3"/>
        <charset val="128"/>
      </rPr>
      <t>●</t>
    </r>
    <r>
      <rPr>
        <b/>
        <sz val="12"/>
        <rFont val="メイリオ"/>
        <family val="3"/>
        <charset val="128"/>
      </rPr>
      <t xml:space="preserve"> 施工邸名</t>
    </r>
    <rPh sb="2" eb="4">
      <t>セコウ</t>
    </rPh>
    <rPh sb="4" eb="5">
      <t>テイ</t>
    </rPh>
    <rPh sb="5" eb="6">
      <t>メイ</t>
    </rPh>
    <phoneticPr fontId="1"/>
  </si>
  <si>
    <t>様邸</t>
    <phoneticPr fontId="1"/>
  </si>
  <si>
    <r>
      <rPr>
        <b/>
        <sz val="14"/>
        <rFont val="メイリオ"/>
        <family val="3"/>
        <charset val="128"/>
      </rPr>
      <t>●</t>
    </r>
    <r>
      <rPr>
        <b/>
        <sz val="12"/>
        <rFont val="メイリオ"/>
        <family val="3"/>
        <charset val="128"/>
      </rPr>
      <t xml:space="preserve"> 納　　期</t>
    </r>
    <rPh sb="2" eb="3">
      <t>オサメ</t>
    </rPh>
    <rPh sb="5" eb="6">
      <t>キ</t>
    </rPh>
    <phoneticPr fontId="1"/>
  </si>
  <si>
    <r>
      <rPr>
        <b/>
        <sz val="10.5"/>
        <rFont val="メイリオ"/>
        <family val="3"/>
        <charset val="128"/>
      </rPr>
      <t>事業者名</t>
    </r>
    <r>
      <rPr>
        <b/>
        <sz val="11"/>
        <rFont val="メイリオ"/>
        <family val="3"/>
        <charset val="128"/>
      </rPr>
      <t xml:space="preserve">
</t>
    </r>
    <r>
      <rPr>
        <b/>
        <sz val="9"/>
        <rFont val="メイリオ"/>
        <family val="3"/>
        <charset val="128"/>
      </rPr>
      <t>（メーカー名）</t>
    </r>
    <phoneticPr fontId="1"/>
  </si>
  <si>
    <t>製品名</t>
    <phoneticPr fontId="1"/>
  </si>
  <si>
    <r>
      <rPr>
        <b/>
        <sz val="10.5"/>
        <rFont val="メイリオ"/>
        <family val="3"/>
        <charset val="128"/>
      </rPr>
      <t>製品型番</t>
    </r>
    <r>
      <rPr>
        <b/>
        <vertAlign val="superscript"/>
        <sz val="11"/>
        <rFont val="メイリオ"/>
        <family val="3"/>
        <charset val="128"/>
      </rPr>
      <t>※1</t>
    </r>
    <phoneticPr fontId="1"/>
  </si>
  <si>
    <r>
      <rPr>
        <b/>
        <sz val="10.5"/>
        <rFont val="メイリオ"/>
        <family val="3"/>
        <charset val="128"/>
      </rPr>
      <t>断熱材区分</t>
    </r>
    <r>
      <rPr>
        <b/>
        <vertAlign val="superscript"/>
        <sz val="11"/>
        <rFont val="メイリオ"/>
        <family val="3"/>
        <charset val="128"/>
      </rPr>
      <t>※2</t>
    </r>
    <r>
      <rPr>
        <b/>
        <sz val="11"/>
        <rFont val="メイリオ"/>
        <family val="3"/>
        <charset val="128"/>
      </rPr>
      <t xml:space="preserve">
</t>
    </r>
    <r>
      <rPr>
        <b/>
        <sz val="9"/>
        <rFont val="メイリオ"/>
        <family val="3"/>
        <charset val="128"/>
      </rPr>
      <t>（A-1～F)</t>
    </r>
    <phoneticPr fontId="1"/>
  </si>
  <si>
    <r>
      <rPr>
        <b/>
        <sz val="10.5"/>
        <rFont val="メイリオ"/>
        <family val="3"/>
        <charset val="128"/>
      </rPr>
      <t>厚さ</t>
    </r>
    <r>
      <rPr>
        <b/>
        <sz val="11"/>
        <rFont val="メイリオ"/>
        <family val="3"/>
        <charset val="128"/>
      </rPr>
      <t xml:space="preserve">
</t>
    </r>
    <r>
      <rPr>
        <b/>
        <sz val="9"/>
        <rFont val="メイリオ"/>
        <family val="3"/>
        <charset val="128"/>
      </rPr>
      <t>（mm）</t>
    </r>
    <rPh sb="0" eb="1">
      <t>アツ</t>
    </rPh>
    <phoneticPr fontId="1"/>
  </si>
  <si>
    <r>
      <rPr>
        <b/>
        <sz val="10.5"/>
        <rFont val="メイリオ"/>
        <family val="3"/>
        <charset val="128"/>
      </rPr>
      <t>熱抵抗値</t>
    </r>
    <r>
      <rPr>
        <b/>
        <sz val="11"/>
        <rFont val="メイリオ"/>
        <family val="3"/>
        <charset val="128"/>
      </rPr>
      <t xml:space="preserve">
</t>
    </r>
    <r>
      <rPr>
        <b/>
        <sz val="9"/>
        <rFont val="メイリオ"/>
        <family val="3"/>
        <charset val="128"/>
      </rPr>
      <t>（㎡･K/W)</t>
    </r>
    <rPh sb="0" eb="1">
      <t>ネツ</t>
    </rPh>
    <rPh sb="1" eb="4">
      <t>テイコウチ</t>
    </rPh>
    <phoneticPr fontId="1"/>
  </si>
  <si>
    <r>
      <rPr>
        <b/>
        <sz val="10.5"/>
        <rFont val="メイリオ"/>
        <family val="3"/>
        <charset val="128"/>
      </rPr>
      <t>出荷量</t>
    </r>
    <r>
      <rPr>
        <b/>
        <sz val="11"/>
        <rFont val="メイリオ"/>
        <family val="3"/>
        <charset val="128"/>
      </rPr>
      <t xml:space="preserve">
</t>
    </r>
    <r>
      <rPr>
        <b/>
        <sz val="9"/>
        <rFont val="メイリオ"/>
        <family val="3"/>
        <charset val="128"/>
      </rPr>
      <t>（㎥/立米）</t>
    </r>
    <rPh sb="7" eb="9">
      <t>リュウベイ</t>
    </rPh>
    <phoneticPr fontId="1"/>
  </si>
  <si>
    <t>※1.製品型番の欄には、各製造事業者がこどもエコすまい支援事業に登録している製品型番を記入してください。
※2.断熱材区分欄のA-1～Fに係る熱伝導率（W/m・K）は次のとおりです。
　　A-1、A-2,B,C：0.052～0.035　　D,E,F：0.034以下　</t>
    <rPh sb="27" eb="29">
      <t>シエン</t>
    </rPh>
    <rPh sb="29" eb="31">
      <t>ジギョウ</t>
    </rPh>
    <phoneticPr fontId="1"/>
  </si>
  <si>
    <t>断熱材の種類</t>
    <rPh sb="0" eb="3">
      <t>ダンネツザイ</t>
    </rPh>
    <rPh sb="4" eb="6">
      <t>シュルイ</t>
    </rPh>
    <phoneticPr fontId="31"/>
  </si>
  <si>
    <t>１枚当たり体積
（ｍ３）</t>
    <rPh sb="1" eb="2">
      <t>マイ</t>
    </rPh>
    <rPh sb="2" eb="3">
      <t>ア</t>
    </rPh>
    <rPh sb="5" eb="7">
      <t>タイセキ</t>
    </rPh>
    <phoneticPr fontId="31"/>
  </si>
  <si>
    <t>月</t>
    <rPh sb="0" eb="1">
      <t>ツキ</t>
    </rPh>
    <phoneticPr fontId="1"/>
  </si>
  <si>
    <t>日</t>
    <rPh sb="0" eb="1">
      <t>ニチ</t>
    </rPh>
    <phoneticPr fontId="1"/>
  </si>
  <si>
    <t>年</t>
    <rPh sb="0" eb="1">
      <t>ネン</t>
    </rPh>
    <phoneticPr fontId="1"/>
  </si>
  <si>
    <t>年</t>
    <rPh sb="0" eb="1">
      <t>ネン</t>
    </rPh>
    <phoneticPr fontId="1"/>
  </si>
  <si>
    <t>型番</t>
    <rPh sb="0" eb="2">
      <t>カタバン</t>
    </rPh>
    <phoneticPr fontId="31"/>
  </si>
  <si>
    <t>コード</t>
    <phoneticPr fontId="1"/>
  </si>
  <si>
    <t>製品型番</t>
    <rPh sb="0" eb="2">
      <t>セイヒン</t>
    </rPh>
    <rPh sb="2" eb="4">
      <t>カタバン</t>
    </rPh>
    <phoneticPr fontId="31"/>
  </si>
  <si>
    <t>断熱材区分
（A-1～F)</t>
    <rPh sb="0" eb="3">
      <t>ダンネツザイ</t>
    </rPh>
    <rPh sb="3" eb="5">
      <t>クブン</t>
    </rPh>
    <phoneticPr fontId="31"/>
  </si>
  <si>
    <t>製品名・製品愛称　</t>
    <rPh sb="2" eb="3">
      <t>メイ</t>
    </rPh>
    <rPh sb="4" eb="6">
      <t>セイヒン</t>
    </rPh>
    <rPh sb="6" eb="8">
      <t>アイショウ</t>
    </rPh>
    <phoneticPr fontId="31"/>
  </si>
  <si>
    <t>厚さ
（寸法；㍉）</t>
    <rPh sb="0" eb="1">
      <t>アツ</t>
    </rPh>
    <rPh sb="4" eb="6">
      <t>スンポウ</t>
    </rPh>
    <phoneticPr fontId="31"/>
  </si>
  <si>
    <t>熱抵抗値
（㎡･K/W）</t>
    <phoneticPr fontId="1"/>
  </si>
  <si>
    <t>作成</t>
    <rPh sb="0" eb="2">
      <t>サクセイ</t>
    </rPh>
    <phoneticPr fontId="1"/>
  </si>
  <si>
    <t>ー　フクフォームEco受注生産品　ー</t>
    <rPh sb="11" eb="16">
      <t>ジュチュウセイサンヒン</t>
    </rPh>
    <phoneticPr fontId="1"/>
  </si>
  <si>
    <t>フクフォームEco　E-22J82型</t>
  </si>
  <si>
    <t>1FVK119457</t>
  </si>
  <si>
    <t>C</t>
  </si>
  <si>
    <t>その他（古紙混入発泡ポリプロピレン）</t>
  </si>
  <si>
    <t>フクフォームＥｃｏ</t>
    <phoneticPr fontId="31"/>
  </si>
  <si>
    <t>フクフォームEco　E-22J88型</t>
  </si>
  <si>
    <t>1FVK119458</t>
  </si>
  <si>
    <t>フクフォームEco　E-22J92型</t>
  </si>
  <si>
    <t>1FVK119459</t>
  </si>
  <si>
    <t>フクフォームEco　E-22J97型</t>
  </si>
  <si>
    <t>1FVK119460</t>
  </si>
  <si>
    <t>フクフォームEco　E-22J42型</t>
  </si>
  <si>
    <t>1FVK119486</t>
  </si>
  <si>
    <t>フクフォームEco　E-33J89型</t>
  </si>
  <si>
    <t>1FVK119449</t>
  </si>
  <si>
    <t>フクフォームEco　E-33J98型</t>
  </si>
  <si>
    <t>1FVK119450</t>
  </si>
  <si>
    <t>フクフォームEco　E-22J26W3095型</t>
  </si>
  <si>
    <t>1FVK1810017</t>
  </si>
  <si>
    <t>フクフォームEco　E-22J26W3595型</t>
  </si>
  <si>
    <t>1FVK1810018</t>
  </si>
  <si>
    <t>フクフォームEco　E-22J42W3095型</t>
  </si>
  <si>
    <t>1FVK119489</t>
  </si>
  <si>
    <t>フクフォームEco　E-22J42W3595型</t>
  </si>
  <si>
    <t>1FVK119490</t>
  </si>
  <si>
    <t>フクフォームEco　E-22J41RE型</t>
  </si>
  <si>
    <t>1FVK119932</t>
  </si>
  <si>
    <t>フクフォームＥｃｏ</t>
  </si>
  <si>
    <t>フクビ製品型番</t>
    <rPh sb="3" eb="5">
      <t>セイヒン</t>
    </rPh>
    <rPh sb="5" eb="7">
      <t>カタバン</t>
    </rPh>
    <phoneticPr fontId="1"/>
  </si>
  <si>
    <t>製品名</t>
    <rPh sb="0" eb="3">
      <t>セイヒンメイ</t>
    </rPh>
    <phoneticPr fontId="1"/>
  </si>
  <si>
    <t>出荷枚数</t>
    <rPh sb="0" eb="2">
      <t>シュッカ</t>
    </rPh>
    <rPh sb="2" eb="4">
      <t>マイスウ</t>
    </rPh>
    <phoneticPr fontId="1"/>
  </si>
  <si>
    <t>　　　　　　　　　↓⑧製品名を選択</t>
    <rPh sb="11" eb="14">
      <t>セイヒンメイ</t>
    </rPh>
    <rPh sb="15" eb="17">
      <t>センタク</t>
    </rPh>
    <phoneticPr fontId="1"/>
  </si>
  <si>
    <t>　　　　　　　　↓⑨幅と長さを入力</t>
    <rPh sb="10" eb="11">
      <t>ハバ</t>
    </rPh>
    <rPh sb="12" eb="13">
      <t>ナガ</t>
    </rPh>
    <rPh sb="15" eb="17">
      <t>ニュウリョク</t>
    </rPh>
    <phoneticPr fontId="1"/>
  </si>
  <si>
    <t>フクフォームEco　E-2230RE型</t>
  </si>
  <si>
    <t>フクフォームEco　E-2235RE型</t>
  </si>
  <si>
    <t>フクフォームEco　E-2235RES型</t>
  </si>
  <si>
    <t>1FVK102781</t>
  </si>
  <si>
    <t>1FVK102782</t>
  </si>
  <si>
    <t>1FVK102786</t>
  </si>
  <si>
    <t>80</t>
  </si>
  <si>
    <t>2.2</t>
  </si>
  <si>
    <t>幅
(㎜)</t>
    <rPh sb="0" eb="1">
      <t>ハバ</t>
    </rPh>
    <phoneticPr fontId="1"/>
  </si>
  <si>
    <t>厚さ
(mm）</t>
    <rPh sb="0" eb="1">
      <t>アツ</t>
    </rPh>
    <phoneticPr fontId="1"/>
  </si>
  <si>
    <t>長さ
(㎜)</t>
    <rPh sb="0" eb="1">
      <t>ナガ</t>
    </rPh>
    <phoneticPr fontId="31"/>
  </si>
  <si>
    <t>１枚当たり体積
（㎥/立米）</t>
    <rPh sb="1" eb="2">
      <t>マイ</t>
    </rPh>
    <rPh sb="2" eb="3">
      <t>ア</t>
    </rPh>
    <rPh sb="5" eb="7">
      <t>タイセキ</t>
    </rPh>
    <rPh sb="11" eb="13">
      <t>リュウベイ</t>
    </rPh>
    <phoneticPr fontId="31"/>
  </si>
  <si>
    <r>
      <rPr>
        <b/>
        <sz val="14"/>
        <color theme="1"/>
        <rFont val="メイリオ"/>
        <family val="3"/>
        <charset val="128"/>
      </rPr>
      <t>← ①</t>
    </r>
    <r>
      <rPr>
        <b/>
        <sz val="11"/>
        <color theme="1"/>
        <rFont val="メイリオ"/>
        <family val="3"/>
        <charset val="128"/>
      </rPr>
      <t>　工事施工者名、納品書の発行日を記入</t>
    </r>
    <rPh sb="11" eb="14">
      <t>ノウヒンショ</t>
    </rPh>
    <rPh sb="15" eb="17">
      <t>ハッコウ</t>
    </rPh>
    <rPh sb="17" eb="18">
      <t>ビ</t>
    </rPh>
    <rPh sb="19" eb="21">
      <t>キニュウ</t>
    </rPh>
    <phoneticPr fontId="1"/>
  </si>
  <si>
    <r>
      <rPr>
        <b/>
        <sz val="14"/>
        <color theme="1"/>
        <rFont val="メイリオ"/>
        <family val="3"/>
        <charset val="128"/>
      </rPr>
      <t>← ➁</t>
    </r>
    <r>
      <rPr>
        <b/>
        <sz val="11"/>
        <color theme="1"/>
        <rFont val="メイリオ"/>
        <family val="3"/>
        <charset val="128"/>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</si>
  <si>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rPr>
        <b/>
        <sz val="14"/>
        <color theme="1"/>
        <rFont val="メイリオ"/>
        <family val="3"/>
        <charset val="128"/>
      </rPr>
      <t>← ③</t>
    </r>
    <r>
      <rPr>
        <b/>
        <sz val="11"/>
        <color theme="1"/>
        <rFont val="メイリオ"/>
        <family val="3"/>
        <charset val="128"/>
      </rPr>
      <t>　納入担当者名を記入</t>
    </r>
    <rPh sb="4" eb="6">
      <t>ノウニュウ</t>
    </rPh>
    <rPh sb="6" eb="9">
      <t>タントウシャ</t>
    </rPh>
    <rPh sb="9" eb="10">
      <t>メイ</t>
    </rPh>
    <rPh sb="11" eb="13">
      <t>キニュウ</t>
    </rPh>
    <phoneticPr fontId="1"/>
  </si>
  <si>
    <r>
      <rPr>
        <b/>
        <sz val="14"/>
        <color theme="1"/>
        <rFont val="メイリオ"/>
        <family val="3"/>
        <charset val="128"/>
      </rPr>
      <t>← ④</t>
    </r>
    <r>
      <rPr>
        <b/>
        <sz val="11"/>
        <color theme="1"/>
        <rFont val="メイリオ"/>
        <family val="3"/>
        <charset val="128"/>
      </rPr>
      <t>　納入事業者の住所を記入</t>
    </r>
    <rPh sb="4" eb="6">
      <t>ノウニュウ</t>
    </rPh>
    <rPh sb="6" eb="9">
      <t>ジギョウシャ</t>
    </rPh>
    <rPh sb="10" eb="12">
      <t>ジュウショ</t>
    </rPh>
    <rPh sb="13" eb="15">
      <t>キニュウ</t>
    </rPh>
    <phoneticPr fontId="1"/>
  </si>
  <si>
    <r>
      <rPr>
        <b/>
        <sz val="14"/>
        <color theme="1"/>
        <rFont val="メイリオ"/>
        <family val="3"/>
        <charset val="128"/>
      </rPr>
      <t>← ⑤　</t>
    </r>
    <r>
      <rPr>
        <b/>
        <sz val="11"/>
        <color theme="1"/>
        <rFont val="メイリオ"/>
        <family val="3"/>
        <charset val="128"/>
      </rPr>
      <t>納入事業者の電話番号を記入</t>
    </r>
    <rPh sb="4" eb="6">
      <t>ノウニュウ</t>
    </rPh>
    <rPh sb="6" eb="9">
      <t>ジギョウシャ</t>
    </rPh>
    <rPh sb="10" eb="12">
      <t>デンワ</t>
    </rPh>
    <rPh sb="12" eb="14">
      <t>バンゴウ</t>
    </rPh>
    <rPh sb="15" eb="17">
      <t>キニュウ</t>
    </rPh>
    <phoneticPr fontId="1"/>
  </si>
  <si>
    <r>
      <rPr>
        <b/>
        <sz val="14"/>
        <color theme="1"/>
        <rFont val="メイリオ"/>
        <family val="3"/>
        <charset val="128"/>
      </rPr>
      <t>← ⑥</t>
    </r>
    <r>
      <rPr>
        <b/>
        <sz val="11"/>
        <color theme="1"/>
        <rFont val="メイリオ"/>
        <family val="3"/>
        <charset val="128"/>
      </rPr>
      <t>　納品先の施工邸名を記入</t>
    </r>
    <rPh sb="4" eb="6">
      <t>ノウヒン</t>
    </rPh>
    <rPh sb="6" eb="7">
      <t>サキ</t>
    </rPh>
    <rPh sb="8" eb="10">
      <t>セコウ</t>
    </rPh>
    <rPh sb="10" eb="11">
      <t>テイ</t>
    </rPh>
    <rPh sb="11" eb="12">
      <t>メイ</t>
    </rPh>
    <rPh sb="13" eb="15">
      <t>キニュウ</t>
    </rPh>
    <phoneticPr fontId="1"/>
  </si>
  <si>
    <r>
      <rPr>
        <b/>
        <sz val="14"/>
        <color theme="1"/>
        <rFont val="メイリオ"/>
        <family val="3"/>
        <charset val="128"/>
      </rPr>
      <t>← ⑦　</t>
    </r>
    <r>
      <rPr>
        <b/>
        <sz val="11"/>
        <color theme="1"/>
        <rFont val="メイリオ"/>
        <family val="3"/>
        <charset val="128"/>
      </rPr>
      <t>納品日を記入</t>
    </r>
    <rPh sb="4" eb="6">
      <t>ノウヒン</t>
    </rPh>
    <rPh sb="6" eb="7">
      <t>ビ</t>
    </rPh>
    <rPh sb="8" eb="10">
      <t>キニュウ</t>
    </rPh>
    <phoneticPr fontId="1"/>
  </si>
  <si>
    <t>　　↓⑩出荷枚数入力</t>
    <rPh sb="4" eb="6">
      <t>シュッカ</t>
    </rPh>
    <rPh sb="6" eb="8">
      <t>マイスウ</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</si>
</sst>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00_ "/>
  </numFmts>
  <fonts count="40"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theme="1"/>
      <name val="メイリオ"/>
      <family val="3"/>
      <charset val="128"/>
    </font>
    <font>
      <b/>
      <sz val="12"/>
      <name val="メイリオ"/>
      <family val="3"/>
      <charset val="128"/>
    </font>
    <font>
      <b/>
      <sz val="18"/>
      <color theme="0"/>
      <name val="メイリオ"/>
      <family val="3"/>
      <charset val="128"/>
    </font>
    <font>
      <b/>
      <sz val="28"/>
      <name val="メイリオ"/>
      <family val="3"/>
      <charset val="128"/>
    </font>
    <font>
      <b/>
      <sz val="16"/>
      <name val="メイリオ"/>
      <family val="3"/>
      <charset val="128"/>
    </font>
    <font>
      <b/>
      <sz val="28"/>
      <color theme="0"/>
      <name val="メイリオ"/>
      <family val="3"/>
      <charset val="128"/>
    </font>
    <font>
      <sz val="9"/>
      <name val="メイリオ"/>
      <family val="3"/>
      <charset val="128"/>
    </font>
    <font>
      <b/>
      <sz val="9"/>
      <name val="メイリオ"/>
      <family val="3"/>
      <charset val="128"/>
    </font>
    <font>
      <b/>
      <sz val="12"/>
      <color theme="0"/>
      <name val="メイリオ"/>
      <family val="3"/>
      <charset val="128"/>
    </font>
    <font>
      <sz val="12"/>
      <color theme="1"/>
      <name val="メイリオ"/>
      <family val="3"/>
      <charset val="128"/>
    </font>
    <font>
      <b/>
      <sz val="30"/>
      <name val="メイリオ"/>
      <family val="3"/>
      <charset val="128"/>
    </font>
    <font>
      <b/>
      <sz val="20"/>
      <name val="メイリオ"/>
      <family val="3"/>
      <charset val="128"/>
    </font>
    <font>
      <b/>
      <sz val="22"/>
      <name val="メイリオ"/>
      <family val="3"/>
      <charset val="128"/>
    </font>
    <font>
      <b/>
      <sz val="11"/>
      <name val="メイリオ"/>
      <family val="3"/>
      <charset val="128"/>
    </font>
    <font>
      <sz val="8"/>
      <color theme="1"/>
      <name val="メイリオ"/>
      <family val="3"/>
      <charset val="128"/>
    </font>
    <font>
      <sz val="9"/>
      <color theme="1"/>
      <name val="メイリオ"/>
      <family val="3"/>
      <charset val="128"/>
    </font>
    <font>
      <b/>
      <sz val="11"/>
      <color theme="1"/>
      <name val="メイリオ"/>
      <family val="3"/>
      <charset val="128"/>
    </font>
    <font>
      <b/>
      <sz val="12"/>
      <color theme="1"/>
      <name val="メイリオ"/>
      <family val="3"/>
      <charset val="128"/>
    </font>
    <font>
      <b/>
      <sz val="13"/>
      <name val="メイリオ"/>
      <family val="3"/>
      <charset val="128"/>
    </font>
    <font>
      <sz val="13"/>
      <color theme="1"/>
      <name val="メイリオ"/>
      <family val="3"/>
      <charset val="128"/>
    </font>
    <font>
      <b/>
      <sz val="14"/>
      <name val="メイリオ"/>
      <family val="3"/>
      <charset val="128"/>
    </font>
    <font>
      <sz val="10"/>
      <name val="メイリオ"/>
      <family val="3"/>
      <charset val="128"/>
    </font>
    <font>
      <b/>
      <sz val="14"/>
      <color theme="1"/>
      <name val="メイリオ"/>
      <family val="3"/>
      <charset val="128"/>
    </font>
    <font>
      <b/>
      <vertAlign val="superscript"/>
      <sz val="11"/>
      <name val="メイリオ"/>
      <family val="3"/>
      <charset val="128"/>
    </font>
    <font>
      <b/>
      <sz val="10.5"/>
      <name val="メイリオ"/>
      <family val="3"/>
      <charset val="128"/>
    </font>
    <font>
      <sz val="12"/>
      <name val="メイリオ"/>
      <family val="3"/>
      <charset val="128"/>
    </font>
    <font>
      <sz val="11"/>
      <name val="メイリオ"/>
      <family val="3"/>
      <charset val="128"/>
    </font>
    <font>
      <sz val="10"/>
      <color theme="1"/>
      <name val="Meiryo UI"/>
      <family val="2"/>
      <charset val="128"/>
    </font>
    <font>
      <sz val="6"/>
      <name val="ＭＳ Ｐゴシック"/>
      <family val="3"/>
      <charset val="128"/>
    </font>
    <font>
      <sz val="11"/>
      <name val="ＭＳ Ｐゴシック"/>
      <family val="3"/>
      <charset val="128"/>
    </font>
    <font>
      <sz val="16"/>
      <color rgb="FFFF0000"/>
      <name val="メイリオ"/>
      <family val="3"/>
      <charset val="128"/>
    </font>
    <font>
      <b/>
      <sz val="22"/>
      <color rgb="FFFF0000"/>
      <name val="メイリオ"/>
      <family val="3"/>
      <charset val="128"/>
    </font>
    <font>
      <b/>
      <sz val="14"/>
      <color rgb="FFFF0000"/>
      <name val="メイリオ"/>
      <family val="3"/>
      <charset val="128"/>
    </font>
    <font>
      <b/>
      <sz val="10"/>
      <color theme="0"/>
      <name val="Meiryo UI"/>
      <family val="3"/>
      <charset val="128"/>
    </font>
    <font>
      <sz val="10"/>
      <name val="Meiryo UI"/>
      <family val="3"/>
      <charset val="128"/>
    </font>
    <font>
      <b/>
      <sz val="10"/>
      <name val="Meiryo UI"/>
      <family val="3"/>
      <charset val="128"/>
    </font>
    <font>
      <sz val="10"/>
      <name val="Meiryo UI"/>
      <family val="2"/>
      <charset val="128"/>
    </font>
  </fonts>
  <fills count="7">
    <fill>
      <patternFill patternType="none"/>
    </fill>
    <fill>
      <patternFill patternType="gray125"/>
    </fill>
    <fill>
      <patternFill patternType="solid">
        <fgColor theme="1"/>
        <bgColor indexed="64"/>
      </patternFill>
    </fill>
    <fill>
      <patternFill patternType="solid">
        <fgColor rgb="FFE2E2E2"/>
        <bgColor indexed="64"/>
      </patternFill>
    </fill>
    <fill>
      <patternFill patternType="solid">
        <fgColor theme="4" tint="-0.499984740745262"/>
        <bgColor indexed="64"/>
      </patternFill>
    </fill>
    <fill>
      <patternFill patternType="solid">
        <fgColor theme="4" tint="-0.499984740745262"/>
        <bgColor auto="1"/>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30" fillId="0" borderId="0">
      <alignment vertical="center"/>
    </xf>
    <xf numFmtId="0" fontId="32" fillId="0" borderId="0">
      <alignment vertical="center"/>
    </xf>
  </cellStyleXfs>
  <cellXfs count="141">
    <xf numFmtId="0" fontId="0" fillId="0" borderId="0" xfId="0">
      <alignment vertical="center"/>
    </xf>
    <xf numFmtId="0" fontId="36" fillId="4" borderId="1" xfId="1" applyFont="1" applyFill="1" applyBorder="1" applyAlignment="1">
      <alignment horizontal="center" vertical="center"/>
    </xf>
    <xf numFmtId="0" fontId="36" fillId="5" borderId="1" xfId="1" applyFont="1" applyFill="1" applyBorder="1" applyAlignment="1">
      <alignment horizontal="center" vertical="center"/>
    </xf>
    <xf numFmtId="0" fontId="36" fillId="4" borderId="1" xfId="2" applyFont="1" applyFill="1" applyBorder="1" applyAlignment="1">
      <alignment horizontal="center" vertical="center" wrapText="1"/>
    </xf>
    <xf numFmtId="0" fontId="36" fillId="5" borderId="1" xfId="2" applyFont="1" applyFill="1" applyBorder="1" applyAlignment="1">
      <alignment horizontal="center" vertical="center" wrapText="1"/>
    </xf>
    <xf numFmtId="0" fontId="30" fillId="0" borderId="0" xfId="1">
      <alignment vertical="center"/>
    </xf>
    <xf numFmtId="57" fontId="30" fillId="0" borderId="1" xfId="1" applyNumberFormat="1" applyBorder="1">
      <alignment vertical="center"/>
    </xf>
    <xf numFmtId="0" fontId="30" fillId="0" borderId="1" xfId="1" applyBorder="1">
      <alignment vertical="center"/>
    </xf>
    <xf numFmtId="0" fontId="36" fillId="6" borderId="1" xfId="1" applyFont="1" applyFill="1" applyBorder="1" applyAlignment="1">
      <alignment horizontal="center" vertical="center"/>
    </xf>
    <xf numFmtId="0" fontId="36" fillId="6" borderId="1" xfId="2" applyFont="1" applyFill="1" applyBorder="1" applyAlignment="1">
      <alignment horizontal="center" vertical="center" wrapText="1"/>
    </xf>
    <xf numFmtId="0" fontId="37" fillId="0" borderId="1" xfId="1" applyFont="1" applyBorder="1" applyAlignment="1">
      <alignment horizontal="center" vertical="center"/>
    </xf>
    <xf numFmtId="0" fontId="38" fillId="6" borderId="1" xfId="1" applyFont="1" applyFill="1" applyBorder="1" applyAlignment="1">
      <alignment horizontal="center" vertical="center"/>
    </xf>
    <xf numFmtId="0" fontId="37" fillId="0" borderId="1" xfId="2" applyFont="1" applyBorder="1" applyAlignment="1">
      <alignment horizontal="center" vertical="center"/>
    </xf>
    <xf numFmtId="0" fontId="37" fillId="0" borderId="1" xfId="2" applyFont="1" applyBorder="1" applyAlignment="1">
      <alignment horizontal="center" vertical="center" wrapText="1"/>
    </xf>
    <xf numFmtId="178" fontId="37" fillId="0" borderId="1" xfId="2" applyNumberFormat="1" applyFont="1" applyBorder="1" applyAlignment="1">
      <alignment horizontal="center" vertical="center"/>
    </xf>
    <xf numFmtId="0" fontId="30" fillId="0" borderId="1" xfId="1" applyBorder="1" applyAlignment="1">
      <alignment horizontal="center" vertical="center"/>
    </xf>
    <xf numFmtId="177" fontId="30" fillId="0" borderId="1" xfId="1" applyNumberFormat="1" applyBorder="1" applyAlignment="1">
      <alignment horizontal="center" vertical="center"/>
    </xf>
    <xf numFmtId="0" fontId="39" fillId="0" borderId="1" xfId="1" applyFont="1" applyBorder="1" applyAlignment="1">
      <alignment horizontal="center" vertical="center"/>
    </xf>
    <xf numFmtId="0" fontId="3" fillId="0" borderId="0" xfId="0" applyFont="1" applyAlignment="1" applyProtection="1">
      <alignment vertical="center"/>
      <protection hidden="1"/>
    </xf>
    <xf numFmtId="0" fontId="6" fillId="0" borderId="8"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0" fontId="3" fillId="0" borderId="0" xfId="0" applyFont="1" applyFill="1" applyAlignment="1" applyProtection="1">
      <alignment vertical="center"/>
      <protection hidden="1"/>
    </xf>
    <xf numFmtId="0" fontId="14" fillId="2" borderId="0" xfId="0" applyFont="1" applyFill="1" applyBorder="1" applyAlignment="1" applyProtection="1">
      <alignment horizontal="center" vertical="center"/>
      <protection hidden="1"/>
    </xf>
    <xf numFmtId="0" fontId="14" fillId="2" borderId="20"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 fillId="0" borderId="17" xfId="0" applyFont="1" applyFill="1" applyBorder="1" applyAlignment="1" applyProtection="1">
      <alignment horizontal="right" vertical="center"/>
      <protection hidden="1"/>
    </xf>
    <xf numFmtId="0" fontId="24" fillId="0" borderId="17" xfId="0" applyFont="1" applyFill="1" applyBorder="1" applyAlignment="1" applyProtection="1">
      <alignment horizontal="center" vertical="center"/>
      <protection hidden="1"/>
    </xf>
    <xf numFmtId="0" fontId="24" fillId="0" borderId="17" xfId="0" applyFont="1" applyFill="1" applyBorder="1" applyAlignment="1" applyProtection="1">
      <alignment horizontal="center" vertical="center"/>
      <protection locked="0" hidden="1"/>
    </xf>
    <xf numFmtId="0" fontId="19" fillId="0" borderId="0" xfId="0" applyFont="1" applyProtection="1">
      <alignment vertical="center"/>
      <protection hidden="1"/>
    </xf>
    <xf numFmtId="0" fontId="4"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9"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18"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21" xfId="0" applyFont="1" applyFill="1" applyBorder="1" applyAlignment="1" applyProtection="1">
      <alignment vertical="center"/>
      <protection hidden="1"/>
    </xf>
    <xf numFmtId="0" fontId="24" fillId="0" borderId="21" xfId="0"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0" fontId="6" fillId="0" borderId="0" xfId="0" applyFont="1" applyFill="1" applyBorder="1" applyAlignment="1" applyProtection="1">
      <alignment horizontal="right" vertical="center"/>
      <protection hidden="1"/>
    </xf>
    <xf numFmtId="0" fontId="10" fillId="0" borderId="22" xfId="0" applyFont="1" applyFill="1" applyBorder="1" applyAlignment="1" applyProtection="1">
      <alignment vertical="center"/>
      <protection hidden="1"/>
    </xf>
    <xf numFmtId="0" fontId="24" fillId="0" borderId="22" xfId="0" applyFont="1" applyFill="1" applyBorder="1" applyAlignment="1" applyProtection="1">
      <alignment vertical="center"/>
      <protection hidden="1"/>
    </xf>
    <xf numFmtId="0" fontId="3" fillId="0" borderId="0" xfId="0" applyFont="1" applyFill="1" applyAlignment="1" applyProtection="1">
      <alignment vertical="center" shrinkToFit="1"/>
      <protection hidden="1"/>
    </xf>
    <xf numFmtId="0" fontId="10" fillId="0" borderId="0"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 fillId="0" borderId="0" xfId="0" applyFont="1" applyAlignment="1" applyProtection="1">
      <alignment vertical="center"/>
      <protection hidden="1"/>
    </xf>
    <xf numFmtId="0" fontId="17" fillId="0" borderId="0" xfId="0" applyFont="1" applyFill="1" applyAlignment="1" applyProtection="1">
      <alignment vertical="center"/>
      <protection hidden="1"/>
    </xf>
    <xf numFmtId="0" fontId="21" fillId="0" borderId="0"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4" fillId="0" borderId="17" xfId="0" applyFont="1" applyFill="1" applyBorder="1" applyAlignment="1" applyProtection="1">
      <alignment vertical="center"/>
      <protection hidden="1"/>
    </xf>
    <xf numFmtId="0" fontId="4" fillId="0" borderId="17" xfId="0" applyFont="1" applyFill="1" applyBorder="1" applyAlignment="1" applyProtection="1">
      <alignment horizontal="left" vertical="center"/>
      <protection hidden="1"/>
    </xf>
    <xf numFmtId="0" fontId="12" fillId="0" borderId="17"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33" fillId="0" borderId="0" xfId="0" applyFont="1" applyAlignment="1" applyProtection="1">
      <alignment horizontal="center" vertical="center"/>
      <protection hidden="1"/>
    </xf>
    <xf numFmtId="0" fontId="22" fillId="0" borderId="0" xfId="0" applyFont="1" applyBorder="1" applyAlignment="1" applyProtection="1">
      <alignment vertical="center"/>
      <protection hidden="1"/>
    </xf>
    <xf numFmtId="0" fontId="22" fillId="0" borderId="0" xfId="0" applyFont="1" applyAlignment="1" applyProtection="1">
      <alignment vertical="center"/>
      <protection hidden="1"/>
    </xf>
    <xf numFmtId="0" fontId="12" fillId="0" borderId="0" xfId="0" applyFont="1" applyAlignment="1" applyProtection="1">
      <alignment vertical="center"/>
      <protection hidden="1"/>
    </xf>
    <xf numFmtId="0" fontId="28" fillId="0" borderId="0" xfId="0" applyFont="1" applyFill="1" applyAlignment="1" applyProtection="1">
      <alignment vertical="center"/>
      <protection hidden="1"/>
    </xf>
    <xf numFmtId="0" fontId="29"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28" fillId="0" borderId="17" xfId="0" applyFont="1" applyFill="1" applyBorder="1" applyAlignment="1" applyProtection="1">
      <alignment horizontal="center" vertical="center"/>
      <protection hidden="1"/>
    </xf>
    <xf numFmtId="0" fontId="28" fillId="0" borderId="17" xfId="0" applyFont="1" applyFill="1" applyBorder="1" applyAlignment="1" applyProtection="1">
      <alignment horizontal="center" vertical="center"/>
      <protection locked="0" hidden="1"/>
    </xf>
    <xf numFmtId="0" fontId="4" fillId="0" borderId="0" xfId="0" applyFont="1" applyFill="1" applyBorder="1" applyAlignment="1" applyProtection="1">
      <alignment vertical="center"/>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centerContinuous" vertical="center"/>
      <protection hidden="1"/>
    </xf>
    <xf numFmtId="0" fontId="35" fillId="0" borderId="0" xfId="0" applyFont="1" applyAlignment="1" applyProtection="1">
      <alignment vertic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34" fillId="0" borderId="0" xfId="0" applyFont="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protection hidden="1"/>
    </xf>
    <xf numFmtId="0" fontId="35" fillId="3" borderId="1" xfId="2" applyFont="1" applyFill="1" applyBorder="1" applyAlignment="1" applyProtection="1">
      <alignment horizontal="center" vertical="center" wrapText="1"/>
      <protection hidden="1"/>
    </xf>
    <xf numFmtId="0" fontId="23" fillId="3" borderId="1" xfId="0"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wrapText="1"/>
      <protection hidden="1"/>
    </xf>
    <xf numFmtId="0" fontId="23" fillId="3" borderId="1" xfId="2" applyFont="1" applyFill="1" applyBorder="1" applyAlignment="1" applyProtection="1">
      <alignment horizontal="center" vertical="center" wrapText="1"/>
      <protection hidden="1"/>
    </xf>
    <xf numFmtId="0" fontId="35" fillId="3" borderId="1" xfId="0" applyFont="1" applyFill="1" applyBorder="1" applyAlignment="1" applyProtection="1">
      <alignment horizontal="center" vertical="center"/>
      <protection hidden="1"/>
    </xf>
    <xf numFmtId="0" fontId="16" fillId="0" borderId="0" xfId="2"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shrinkToFit="1"/>
      <protection hidden="1"/>
    </xf>
    <xf numFmtId="0" fontId="12" fillId="0" borderId="28" xfId="0" applyFont="1" applyBorder="1" applyAlignment="1" applyProtection="1">
      <alignment horizontal="center" vertical="center" shrinkToFit="1"/>
      <protection hidden="1"/>
    </xf>
    <xf numFmtId="0" fontId="28" fillId="0" borderId="28" xfId="0" applyFont="1" applyFill="1" applyBorder="1" applyAlignment="1" applyProtection="1">
      <alignment horizontal="center" vertical="center" shrinkToFit="1"/>
      <protection locked="0" hidden="1"/>
    </xf>
    <xf numFmtId="177" fontId="12" fillId="0" borderId="28" xfId="0" applyNumberFormat="1" applyFont="1" applyBorder="1" applyAlignment="1" applyProtection="1">
      <alignment horizontal="center" vertical="center" shrinkToFit="1"/>
      <protection hidden="1"/>
    </xf>
    <xf numFmtId="177" fontId="25" fillId="0" borderId="0" xfId="0" applyNumberFormat="1" applyFont="1" applyFill="1" applyBorder="1" applyAlignment="1" applyProtection="1">
      <alignment horizontal="center" vertical="center"/>
      <protection hidden="1"/>
    </xf>
    <xf numFmtId="0" fontId="29" fillId="0" borderId="6"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28" fillId="0" borderId="6" xfId="0" applyFont="1" applyFill="1" applyBorder="1" applyAlignment="1" applyProtection="1">
      <alignment horizontal="center" vertical="center" shrinkToFit="1"/>
      <protection locked="0" hidden="1"/>
    </xf>
    <xf numFmtId="0" fontId="12" fillId="0" borderId="6" xfId="0" applyFont="1" applyBorder="1" applyAlignment="1" applyProtection="1">
      <alignment vertical="center" shrinkToFit="1"/>
      <protection locked="0" hidden="1"/>
    </xf>
    <xf numFmtId="0" fontId="12" fillId="0" borderId="0" xfId="0" applyFont="1" applyAlignment="1" applyProtection="1">
      <alignment vertical="center" shrinkToFit="1"/>
      <protection locked="0" hidden="1"/>
    </xf>
    <xf numFmtId="0" fontId="29" fillId="0" borderId="5" xfId="0" applyFont="1" applyBorder="1" applyAlignment="1" applyProtection="1">
      <alignment horizontal="center" vertical="center" shrinkToFit="1"/>
      <protection hidden="1"/>
    </xf>
    <xf numFmtId="0" fontId="12" fillId="0" borderId="27" xfId="0" applyFont="1" applyBorder="1" applyAlignment="1" applyProtection="1">
      <alignment horizontal="center" vertical="center" shrinkToFit="1"/>
      <protection hidden="1"/>
    </xf>
    <xf numFmtId="0" fontId="28" fillId="0" borderId="27" xfId="0" applyFont="1" applyFill="1" applyBorder="1" applyAlignment="1" applyProtection="1">
      <alignment horizontal="center" vertical="center" shrinkToFit="1"/>
      <protection locked="0" hidden="1"/>
    </xf>
    <xf numFmtId="49" fontId="15" fillId="0" borderId="26" xfId="0" applyNumberFormat="1" applyFont="1" applyFill="1" applyBorder="1" applyAlignment="1" applyProtection="1">
      <alignment horizontal="left" vertical="center" wrapText="1"/>
      <protection hidden="1"/>
    </xf>
    <xf numFmtId="49" fontId="15" fillId="0" borderId="17" xfId="0" applyNumberFormat="1" applyFont="1" applyFill="1" applyBorder="1" applyAlignment="1" applyProtection="1">
      <alignment horizontal="left" vertical="center" wrapText="1"/>
      <protection hidden="1"/>
    </xf>
    <xf numFmtId="0" fontId="13" fillId="0" borderId="15" xfId="0" applyFont="1" applyFill="1" applyBorder="1" applyAlignment="1" applyProtection="1">
      <alignment horizontal="left" vertical="center" wrapText="1"/>
      <protection hidden="1"/>
    </xf>
    <xf numFmtId="0" fontId="13" fillId="0" borderId="11"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center" vertical="center" wrapText="1"/>
      <protection hidden="1"/>
    </xf>
    <xf numFmtId="0" fontId="14" fillId="0" borderId="15"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6"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1" xfId="0" applyFont="1" applyFill="1" applyBorder="1" applyAlignment="1" applyProtection="1">
      <alignment horizontal="center" vertical="center" wrapText="1"/>
      <protection hidden="1"/>
    </xf>
    <xf numFmtId="0" fontId="16" fillId="3" borderId="16" xfId="0" applyFont="1" applyFill="1" applyBorder="1" applyAlignment="1" applyProtection="1">
      <alignment horizontal="center" vertical="center" wrapText="1"/>
      <protection hidden="1"/>
    </xf>
    <xf numFmtId="0" fontId="16" fillId="3" borderId="15" xfId="0" applyFont="1" applyFill="1" applyBorder="1" applyAlignment="1" applyProtection="1">
      <alignment horizontal="center" vertical="center" wrapText="1"/>
      <protection hidden="1"/>
    </xf>
    <xf numFmtId="0" fontId="23" fillId="0" borderId="17" xfId="0" applyFont="1" applyFill="1" applyBorder="1" applyAlignment="1" applyProtection="1">
      <alignment horizontal="left" vertical="center" shrinkToFit="1"/>
      <protection locked="0" hidden="1"/>
    </xf>
    <xf numFmtId="0" fontId="28" fillId="0" borderId="17" xfId="0" applyFont="1" applyFill="1" applyBorder="1" applyAlignment="1" applyProtection="1">
      <alignment horizontal="center" vertical="center"/>
      <protection hidden="1"/>
    </xf>
    <xf numFmtId="0" fontId="9" fillId="0" borderId="8" xfId="0" applyFont="1" applyFill="1" applyBorder="1" applyAlignment="1" applyProtection="1">
      <alignment horizontal="left" vertical="center"/>
      <protection hidden="1"/>
    </xf>
    <xf numFmtId="0" fontId="10" fillId="0" borderId="22" xfId="0" applyFont="1" applyFill="1" applyBorder="1" applyAlignment="1" applyProtection="1">
      <alignment horizontal="left" vertical="center" shrinkToFit="1"/>
      <protection locked="0" hidden="1"/>
    </xf>
    <xf numFmtId="0" fontId="10" fillId="0" borderId="22" xfId="0" applyFont="1" applyBorder="1" applyAlignment="1" applyProtection="1">
      <alignment horizontal="left" vertical="center" shrinkToFit="1"/>
      <protection locked="0" hidden="1"/>
    </xf>
    <xf numFmtId="0" fontId="3" fillId="0" borderId="17" xfId="0" applyFont="1" applyFill="1" applyBorder="1" applyAlignment="1" applyProtection="1">
      <alignment horizontal="center" vertical="center"/>
      <protection locked="0" hidden="1"/>
    </xf>
    <xf numFmtId="2" fontId="29" fillId="0" borderId="10" xfId="0" applyNumberFormat="1" applyFont="1" applyBorder="1" applyAlignment="1" applyProtection="1">
      <alignment horizontal="center" vertical="center" shrinkToFit="1"/>
      <protection hidden="1"/>
    </xf>
    <xf numFmtId="2" fontId="29" fillId="0" borderId="7" xfId="0" applyNumberFormat="1" applyFont="1" applyBorder="1" applyAlignment="1" applyProtection="1">
      <alignment horizontal="center" vertical="center" shrinkToFit="1"/>
      <protection hidden="1"/>
    </xf>
    <xf numFmtId="176" fontId="29" fillId="0" borderId="10" xfId="0" applyNumberFormat="1" applyFont="1" applyBorder="1" applyAlignment="1" applyProtection="1">
      <alignment horizontal="center" vertical="center" shrinkToFit="1"/>
      <protection hidden="1"/>
    </xf>
    <xf numFmtId="176" fontId="29" fillId="0" borderId="9" xfId="0" applyNumberFormat="1" applyFont="1" applyBorder="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wrapText="1"/>
      <protection hidden="1"/>
    </xf>
    <xf numFmtId="176" fontId="29" fillId="0" borderId="12" xfId="0" applyNumberFormat="1" applyFont="1" applyBorder="1" applyAlignment="1" applyProtection="1">
      <alignment horizontal="center" vertical="center" shrinkToFit="1"/>
      <protection hidden="1"/>
    </xf>
    <xf numFmtId="176" fontId="29" fillId="0" borderId="17" xfId="0" applyNumberFormat="1" applyFont="1" applyBorder="1" applyAlignment="1" applyProtection="1">
      <alignment horizontal="center" vertical="center" shrinkToFit="1"/>
      <protection hidden="1"/>
    </xf>
    <xf numFmtId="2" fontId="29" fillId="0" borderId="18" xfId="0" applyNumberFormat="1" applyFont="1" applyBorder="1" applyAlignment="1" applyProtection="1">
      <alignment horizontal="center" vertical="center" shrinkToFit="1"/>
      <protection hidden="1"/>
    </xf>
    <xf numFmtId="2" fontId="29" fillId="0" borderId="19" xfId="0" applyNumberFormat="1" applyFont="1" applyBorder="1" applyAlignment="1" applyProtection="1">
      <alignment horizontal="center" vertical="center" shrinkToFit="1"/>
      <protection hidden="1"/>
    </xf>
    <xf numFmtId="0" fontId="29" fillId="0" borderId="12" xfId="0" applyFont="1" applyBorder="1" applyAlignment="1" applyProtection="1">
      <alignment horizontal="center" vertical="center" shrinkToFit="1"/>
      <protection hidden="1"/>
    </xf>
    <xf numFmtId="0" fontId="29" fillId="0" borderId="13" xfId="0" applyFont="1" applyBorder="1" applyAlignment="1" applyProtection="1">
      <alignment horizontal="center" vertical="center" shrinkToFit="1"/>
      <protection hidden="1"/>
    </xf>
    <xf numFmtId="0" fontId="29" fillId="0" borderId="14" xfId="0" applyFont="1" applyBorder="1" applyAlignment="1" applyProtection="1">
      <alignment horizontal="center" vertical="center" shrinkToFit="1"/>
      <protection hidden="1"/>
    </xf>
    <xf numFmtId="0" fontId="4" fillId="0" borderId="17" xfId="0" applyFont="1" applyFill="1" applyBorder="1" applyAlignment="1" applyProtection="1">
      <alignment horizontal="left" vertical="center" shrinkToFit="1"/>
      <protection locked="0" hidden="1"/>
    </xf>
    <xf numFmtId="0" fontId="29" fillId="0" borderId="23" xfId="0" applyFont="1" applyBorder="1" applyAlignment="1" applyProtection="1">
      <alignment horizontal="center" vertical="center" shrinkToFit="1"/>
      <protection hidden="1"/>
    </xf>
    <xf numFmtId="0" fontId="29" fillId="0" borderId="25" xfId="0" applyFont="1" applyBorder="1" applyAlignment="1" applyProtection="1">
      <alignment horizontal="center" vertical="center" shrinkToFit="1"/>
      <protection hidden="1"/>
    </xf>
    <xf numFmtId="0" fontId="29" fillId="0" borderId="24" xfId="0" applyFont="1" applyBorder="1" applyAlignment="1" applyProtection="1">
      <alignment horizontal="center" vertical="center" shrinkToFit="1"/>
      <protection hidden="1"/>
    </xf>
    <xf numFmtId="0" fontId="27" fillId="3" borderId="15" xfId="0" applyFont="1" applyFill="1" applyBorder="1" applyAlignment="1" applyProtection="1">
      <alignment horizontal="center" vertical="center"/>
      <protection hidden="1"/>
    </xf>
    <xf numFmtId="0" fontId="16" fillId="3" borderId="11" xfId="0" applyFont="1" applyFill="1" applyBorder="1" applyAlignment="1" applyProtection="1">
      <alignment horizontal="center" vertical="center"/>
      <protection hidden="1"/>
    </xf>
    <xf numFmtId="0" fontId="16" fillId="3" borderId="16"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center" shrinkToFit="1"/>
      <protection locked="0" hidden="1"/>
    </xf>
    <xf numFmtId="2" fontId="29" fillId="0" borderId="2" xfId="0" applyNumberFormat="1" applyFont="1" applyBorder="1" applyAlignment="1" applyProtection="1">
      <alignment horizontal="center" vertical="center" shrinkToFit="1"/>
      <protection hidden="1"/>
    </xf>
    <xf numFmtId="2" fontId="29" fillId="0" borderId="3" xfId="0" applyNumberFormat="1" applyFont="1" applyBorder="1" applyAlignment="1" applyProtection="1">
      <alignment horizontal="center" vertical="center" shrinkToFit="1"/>
      <protection hidden="1"/>
    </xf>
    <xf numFmtId="176" fontId="29" fillId="0" borderId="2" xfId="0" applyNumberFormat="1" applyFont="1" applyBorder="1" applyAlignment="1" applyProtection="1">
      <alignment horizontal="center" vertical="center" shrinkToFit="1"/>
      <protection hidden="1"/>
    </xf>
    <xf numFmtId="176" fontId="29" fillId="0" borderId="8" xfId="0" applyNumberFormat="1" applyFont="1" applyBorder="1" applyAlignment="1" applyProtection="1">
      <alignment horizontal="center" vertical="center" shrinkToFit="1"/>
      <protection hidden="1"/>
    </xf>
    <xf numFmtId="0" fontId="28" fillId="0" borderId="17" xfId="0" applyFont="1" applyFill="1" applyBorder="1" applyAlignment="1" applyProtection="1">
      <alignment horizontal="center" vertical="center"/>
      <protection locked="0" hidden="1"/>
    </xf>
  </cellXfs>
  <cellStyles count="3">
    <cellStyle name="標準" xfId="0" builtinId="0"/>
    <cellStyle name="標準 2" xfId="1" xr:uid="{7D2C34C7-CE17-47D9-9627-9162031F775E}"/>
    <cellStyle name="標準 2 2 2" xfId="2" xr:uid="{2C777CB5-8F26-42A9-9AB1-7877FA0180BF}"/>
  </cellStyles>
  <dxfs count="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1064558</xdr:colOff>
      <xdr:row>0</xdr:row>
      <xdr:rowOff>173802</xdr:rowOff>
    </xdr:from>
    <xdr:ext cx="5681383" cy="45935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09411" y="173802"/>
          <a:ext cx="5681383" cy="45935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latin typeface="メイリオ" panose="020B0604030504040204" pitchFamily="50" charset="-128"/>
              <a:ea typeface="メイリオ" panose="020B0604030504040204" pitchFamily="50" charset="-128"/>
            </a:rPr>
            <a:t>使用方法</a:t>
          </a:r>
          <a:endParaRPr kumimoji="1" lang="en-US" altLang="ja-JP" sz="1200" b="1">
            <a:solidFill>
              <a:srgbClr val="FF0000"/>
            </a:solidFill>
            <a:latin typeface="メイリオ" panose="020B0604030504040204" pitchFamily="50" charset="-128"/>
            <a:ea typeface="メイリオ" panose="020B0604030504040204" pitchFamily="50" charset="-128"/>
          </a:endParaRPr>
        </a:p>
        <a:p>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en-US" sz="1200" b="1">
              <a:solidFill>
                <a:srgbClr val="FF0000"/>
              </a:solidFill>
              <a:latin typeface="メイリオ" panose="020B0604030504040204" pitchFamily="50" charset="-128"/>
              <a:ea typeface="メイリオ" panose="020B0604030504040204" pitchFamily="50" charset="-128"/>
            </a:rPr>
            <a:t>●左の納品書の色付けされたセルに必要事項を入力　①～⑦</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en-US" sz="1200" b="1">
              <a:solidFill>
                <a:srgbClr val="FF0000"/>
              </a:solidFill>
              <a:latin typeface="メイリオ" panose="020B0604030504040204" pitchFamily="50" charset="-128"/>
              <a:ea typeface="メイリオ" panose="020B0604030504040204" pitchFamily="50" charset="-128"/>
            </a:rPr>
            <a:t>●下記の⑧製品名から対象品を選択（プルダウンより選択）</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en-US" sz="1200" b="1">
              <a:solidFill>
                <a:srgbClr val="FF0000"/>
              </a:solidFill>
              <a:latin typeface="メイリオ" panose="020B0604030504040204" pitchFamily="50" charset="-128"/>
              <a:ea typeface="メイリオ" panose="020B0604030504040204" pitchFamily="50" charset="-128"/>
            </a:rPr>
            <a:t>●下記の⑨幅と長さを入力</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en-US"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effectLst/>
              <a:latin typeface="メイリオ" panose="020B0604030504040204" pitchFamily="50" charset="-128"/>
              <a:ea typeface="メイリオ" panose="020B0604030504040204" pitchFamily="50" charset="-128"/>
              <a:cs typeface="+mn-cs"/>
            </a:rPr>
            <a:t>下記</a:t>
          </a:r>
          <a:r>
            <a:rPr kumimoji="1" lang="ja-JP" altLang="ja-JP" sz="1200" b="1">
              <a:solidFill>
                <a:srgbClr val="FF0000"/>
              </a:solidFill>
              <a:effectLst/>
              <a:latin typeface="メイリオ" panose="020B0604030504040204" pitchFamily="50" charset="-128"/>
              <a:ea typeface="メイリオ" panose="020B0604030504040204" pitchFamily="50" charset="-128"/>
              <a:cs typeface="+mn-cs"/>
            </a:rPr>
            <a:t>の</a:t>
          </a:r>
          <a:r>
            <a:rPr kumimoji="1" lang="ja-JP" altLang="en-US" sz="1200" b="1">
              <a:solidFill>
                <a:srgbClr val="FF0000"/>
              </a:solidFill>
              <a:effectLst/>
              <a:latin typeface="メイリオ" panose="020B0604030504040204" pitchFamily="50" charset="-128"/>
              <a:ea typeface="メイリオ" panose="020B0604030504040204" pitchFamily="50" charset="-128"/>
              <a:cs typeface="+mn-cs"/>
            </a:rPr>
            <a:t>⑩出荷枚数</a:t>
          </a:r>
          <a:r>
            <a:rPr kumimoji="1" lang="ja-JP" altLang="ja-JP" sz="1200" b="1">
              <a:solidFill>
                <a:srgbClr val="FF0000"/>
              </a:solidFill>
              <a:effectLst/>
              <a:latin typeface="メイリオ" panose="020B0604030504040204" pitchFamily="50" charset="-128"/>
              <a:ea typeface="メイリオ" panose="020B0604030504040204" pitchFamily="50" charset="-128"/>
              <a:cs typeface="+mn-cs"/>
            </a:rPr>
            <a:t>を入力</a:t>
          </a:r>
          <a:endParaRPr kumimoji="1" lang="en-US" altLang="ja-JP" sz="1200" b="1">
            <a:solidFill>
              <a:srgbClr val="FF0000"/>
            </a:solidFill>
            <a:latin typeface="メイリオ" panose="020B0604030504040204" pitchFamily="50" charset="-128"/>
            <a:ea typeface="メイリオ" panose="020B0604030504040204" pitchFamily="50" charset="-128"/>
          </a:endParaRPr>
        </a:p>
        <a:p>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注意１</a:t>
          </a:r>
          <a:r>
            <a:rPr kumimoji="1" lang="en-US" altLang="ja-JP" sz="1200" b="1">
              <a:solidFill>
                <a:srgbClr val="FF0000"/>
              </a:solidFill>
              <a:latin typeface="メイリオ" panose="020B0604030504040204" pitchFamily="50" charset="-128"/>
              <a:ea typeface="メイリオ" panose="020B0604030504040204" pitchFamily="50" charset="-128"/>
            </a:rPr>
            <a:t>】</a:t>
          </a:r>
        </a:p>
        <a:p>
          <a:r>
            <a:rPr kumimoji="1" lang="ja-JP" altLang="en-US" sz="1200" b="1">
              <a:solidFill>
                <a:srgbClr val="FF0000"/>
              </a:solidFill>
              <a:latin typeface="メイリオ" panose="020B0604030504040204" pitchFamily="50" charset="-128"/>
              <a:ea typeface="メイリオ" panose="020B0604030504040204" pitchFamily="50" charset="-128"/>
            </a:rPr>
            <a:t>同じ製品を複数部位で使用する場合、</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en-US" sz="1200" b="1">
              <a:solidFill>
                <a:srgbClr val="FF0000"/>
              </a:solidFill>
              <a:latin typeface="メイリオ" panose="020B0604030504040204" pitchFamily="50" charset="-128"/>
              <a:ea typeface="メイリオ" panose="020B0604030504040204" pitchFamily="50" charset="-128"/>
            </a:rPr>
            <a:t>それぞれの部位での使用枚数を工事施工者に確認し、分けて記載してください</a:t>
          </a:r>
          <a:endParaRPr kumimoji="1" lang="en-US" altLang="ja-JP" sz="1200" b="1">
            <a:solidFill>
              <a:srgbClr val="FF0000"/>
            </a:solidFill>
            <a:latin typeface="メイリオ" panose="020B0604030504040204" pitchFamily="50" charset="-128"/>
            <a:ea typeface="メイリオ" panose="020B0604030504040204" pitchFamily="50" charset="-128"/>
          </a:endParaRPr>
        </a:p>
        <a:p>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en-US" altLang="ja-JP" sz="1200" b="1">
              <a:solidFill>
                <a:srgbClr val="FF0000"/>
              </a:solidFill>
              <a:latin typeface="メイリオ" panose="020B0604030504040204" pitchFamily="50" charset="-128"/>
              <a:ea typeface="メイリオ" panose="020B0604030504040204" pitchFamily="50" charset="-128"/>
            </a:rPr>
            <a:t>【</a:t>
          </a:r>
          <a:r>
            <a:rPr kumimoji="1" lang="ja-JP" altLang="en-US" sz="1200" b="1">
              <a:solidFill>
                <a:srgbClr val="FF0000"/>
              </a:solidFill>
              <a:latin typeface="メイリオ" panose="020B0604030504040204" pitchFamily="50" charset="-128"/>
              <a:ea typeface="メイリオ" panose="020B0604030504040204" pitchFamily="50" charset="-128"/>
            </a:rPr>
            <a:t>注意２</a:t>
          </a:r>
          <a:r>
            <a:rPr kumimoji="1" lang="en-US" altLang="ja-JP" sz="1200" b="1">
              <a:solidFill>
                <a:srgbClr val="FF0000"/>
              </a:solidFill>
              <a:latin typeface="メイリオ" panose="020B0604030504040204" pitchFamily="50" charset="-128"/>
              <a:ea typeface="メイリオ" panose="020B0604030504040204" pitchFamily="50" charset="-128"/>
            </a:rPr>
            <a:t>】</a:t>
          </a:r>
        </a:p>
        <a:p>
          <a:r>
            <a:rPr kumimoji="1" lang="en-US" altLang="ja-JP" sz="1200" b="1">
              <a:solidFill>
                <a:srgbClr val="FF0000"/>
              </a:solidFill>
              <a:latin typeface="メイリオ" panose="020B0604030504040204" pitchFamily="50" charset="-128"/>
              <a:ea typeface="メイリオ" panose="020B0604030504040204" pitchFamily="50" charset="-128"/>
            </a:rPr>
            <a:t>Eco</a:t>
          </a:r>
          <a:r>
            <a:rPr kumimoji="1" lang="ja-JP" altLang="en-US" sz="1200" b="1">
              <a:solidFill>
                <a:srgbClr val="FF0000"/>
              </a:solidFill>
              <a:latin typeface="メイリオ" panose="020B0604030504040204" pitchFamily="50" charset="-128"/>
              <a:ea typeface="メイリオ" panose="020B0604030504040204" pitchFamily="50" charset="-128"/>
            </a:rPr>
            <a:t>受注生産品とそれ以外を併記することはできません。</a:t>
          </a:r>
          <a:endParaRPr kumimoji="1" lang="en-US" altLang="ja-JP" sz="1200" b="1">
            <a:solidFill>
              <a:srgbClr val="FF0000"/>
            </a:solidFill>
            <a:latin typeface="メイリオ" panose="020B0604030504040204" pitchFamily="50" charset="-128"/>
            <a:ea typeface="メイリオ" panose="020B0604030504040204" pitchFamily="50" charset="-128"/>
          </a:endParaRPr>
        </a:p>
        <a:p>
          <a:r>
            <a:rPr kumimoji="1" lang="ja-JP" altLang="ja-JP" sz="1200" b="1">
              <a:solidFill>
                <a:srgbClr val="FF0000"/>
              </a:solidFill>
              <a:effectLst/>
              <a:latin typeface="メイリオ" panose="020B0604030504040204" pitchFamily="50" charset="-128"/>
              <a:ea typeface="メイリオ" panose="020B0604030504040204" pitchFamily="50" charset="-128"/>
              <a:cs typeface="+mn-cs"/>
            </a:rPr>
            <a:t>受注生産品</a:t>
          </a:r>
          <a:r>
            <a:rPr kumimoji="1" lang="ja-JP" altLang="en-US" sz="1200" b="1">
              <a:solidFill>
                <a:srgbClr val="FF0000"/>
              </a:solidFill>
              <a:latin typeface="メイリオ" panose="020B0604030504040204" pitchFamily="50" charset="-128"/>
              <a:ea typeface="メイリオ" panose="020B0604030504040204" pitchFamily="50" charset="-128"/>
            </a:rPr>
            <a:t>以外はブランド専用の</a:t>
          </a:r>
          <a:r>
            <a:rPr kumimoji="1" lang="en-US" altLang="ja-JP" sz="1200" b="1">
              <a:solidFill>
                <a:srgbClr val="FF0000"/>
              </a:solidFill>
              <a:latin typeface="メイリオ" panose="020B0604030504040204" pitchFamily="50" charset="-128"/>
              <a:ea typeface="メイリオ" panose="020B0604030504040204" pitchFamily="50" charset="-128"/>
            </a:rPr>
            <a:t>Excel</a:t>
          </a:r>
        </a:p>
        <a:p>
          <a:r>
            <a:rPr kumimoji="1" lang="ja-JP" altLang="en-US" sz="1200" b="1">
              <a:solidFill>
                <a:srgbClr val="FF0000"/>
              </a:solidFill>
              <a:latin typeface="メイリオ" panose="020B0604030504040204" pitchFamily="50" charset="-128"/>
              <a:ea typeface="メイリオ" panose="020B0604030504040204" pitchFamily="50" charset="-128"/>
            </a:rPr>
            <a:t>ファイルを別途、用意していますのでそちらをご活用ください。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AA35"/>
  <sheetViews>
    <sheetView showGridLines="0" tabSelected="1" zoomScale="85" zoomScaleNormal="85" zoomScaleSheetLayoutView="55" workbookViewId="0">
      <selection activeCell="B1" sqref="B1:J1"/>
    </sheetView>
  </sheetViews>
  <sheetFormatPr defaultColWidth="9" defaultRowHeight="17.399999999999999" x14ac:dyDescent="0.2"/>
  <cols>
    <col min="1" max="1" width="0.44140625" style="18" customWidth="1"/>
    <col min="2" max="2" width="1.44140625" style="18" customWidth="1"/>
    <col min="3" max="3" width="15.33203125" style="18" customWidth="1"/>
    <col min="4" max="4" width="2.21875" style="18" customWidth="1"/>
    <col min="5" max="5" width="2.44140625" style="18" customWidth="1"/>
    <col min="6" max="6" width="4.77734375" style="18" customWidth="1"/>
    <col min="7" max="7" width="17.109375" style="18" customWidth="1"/>
    <col min="8" max="8" width="10.33203125" style="18" customWidth="1"/>
    <col min="9" max="9" width="2.44140625" style="18" customWidth="1"/>
    <col min="10" max="10" width="8.109375" style="18" customWidth="1"/>
    <col min="11" max="11" width="5.44140625" style="18" customWidth="1"/>
    <col min="12" max="12" width="8.6640625" style="18" customWidth="1"/>
    <col min="13" max="13" width="5.6640625" style="18" customWidth="1"/>
    <col min="14" max="14" width="6.33203125" style="18" customWidth="1"/>
    <col min="15" max="15" width="5.6640625" style="18" customWidth="1"/>
    <col min="16" max="16" width="6.33203125" style="18" customWidth="1"/>
    <col min="17" max="17" width="0.44140625" style="18" customWidth="1"/>
    <col min="18" max="18" width="1.109375" style="18" customWidth="1"/>
    <col min="19" max="19" width="8.88671875" style="18" customWidth="1"/>
    <col min="20" max="20" width="21.33203125" style="18" customWidth="1"/>
    <col min="21" max="21" width="37.88671875" style="18" customWidth="1"/>
    <col min="22" max="24" width="17" style="18" customWidth="1"/>
    <col min="25" max="25" width="20.77734375" style="18" customWidth="1"/>
    <col min="26" max="26" width="17.77734375" style="18" customWidth="1"/>
    <col min="27" max="27" width="12.109375" style="18" customWidth="1"/>
    <col min="28" max="16384" width="9" style="18"/>
  </cols>
  <sheetData>
    <row r="1" spans="1:24" ht="90" customHeight="1" x14ac:dyDescent="0.2">
      <c r="B1" s="95" t="s">
        <v>0</v>
      </c>
      <c r="C1" s="96"/>
      <c r="D1" s="96"/>
      <c r="E1" s="96"/>
      <c r="F1" s="96"/>
      <c r="G1" s="96"/>
      <c r="H1" s="96"/>
      <c r="I1" s="96"/>
      <c r="J1" s="96"/>
      <c r="K1" s="99" t="s">
        <v>1</v>
      </c>
      <c r="L1" s="99"/>
      <c r="M1" s="99"/>
      <c r="N1" s="99"/>
      <c r="O1" s="99"/>
      <c r="P1" s="99"/>
    </row>
    <row r="2" spans="1:24" ht="57.75" customHeight="1" x14ac:dyDescent="0.2">
      <c r="B2" s="97" t="s">
        <v>2</v>
      </c>
      <c r="C2" s="98"/>
      <c r="D2" s="98"/>
      <c r="E2" s="98"/>
      <c r="F2" s="98"/>
      <c r="G2" s="98"/>
      <c r="H2" s="98"/>
      <c r="I2" s="98"/>
      <c r="J2" s="98"/>
      <c r="K2" s="100" t="s">
        <v>3</v>
      </c>
      <c r="L2" s="101"/>
      <c r="M2" s="101"/>
      <c r="N2" s="101"/>
      <c r="O2" s="101"/>
      <c r="P2" s="102"/>
    </row>
    <row r="3" spans="1:24" ht="2.25" customHeight="1" x14ac:dyDescent="0.2">
      <c r="B3" s="19"/>
      <c r="C3" s="20"/>
      <c r="D3" s="20"/>
      <c r="E3" s="20"/>
      <c r="F3" s="20"/>
      <c r="G3" s="20"/>
      <c r="H3" s="20"/>
      <c r="I3" s="20"/>
      <c r="J3" s="20"/>
      <c r="K3" s="20"/>
      <c r="L3" s="20"/>
      <c r="M3" s="21"/>
      <c r="N3" s="21"/>
      <c r="O3" s="22"/>
    </row>
    <row r="4" spans="1:24" ht="6" customHeight="1" x14ac:dyDescent="0.2">
      <c r="B4" s="23"/>
      <c r="C4" s="23"/>
      <c r="D4" s="23"/>
      <c r="E4" s="23"/>
      <c r="F4" s="23"/>
      <c r="G4" s="23"/>
      <c r="H4" s="24"/>
      <c r="I4" s="23"/>
      <c r="J4" s="23"/>
      <c r="K4" s="23"/>
      <c r="L4" s="23"/>
      <c r="M4" s="23"/>
      <c r="N4" s="23"/>
      <c r="O4" s="25"/>
      <c r="P4" s="25"/>
    </row>
    <row r="5" spans="1:24" s="22" customFormat="1" ht="17.25" customHeight="1" x14ac:dyDescent="0.2">
      <c r="B5" s="26"/>
      <c r="C5" s="26"/>
      <c r="D5" s="26"/>
      <c r="E5" s="26"/>
      <c r="F5" s="26"/>
      <c r="G5" s="27"/>
    </row>
    <row r="6" spans="1:24" s="22" customFormat="1" ht="31.5" customHeight="1" x14ac:dyDescent="0.2">
      <c r="B6" s="107"/>
      <c r="C6" s="107"/>
      <c r="D6" s="107"/>
      <c r="E6" s="107"/>
      <c r="F6" s="107"/>
      <c r="G6" s="28" t="s">
        <v>4</v>
      </c>
      <c r="J6" s="112"/>
      <c r="K6" s="112"/>
      <c r="L6" s="29" t="s">
        <v>29</v>
      </c>
      <c r="M6" s="30"/>
      <c r="N6" s="29" t="s">
        <v>27</v>
      </c>
      <c r="O6" s="30"/>
      <c r="P6" s="29" t="s">
        <v>28</v>
      </c>
      <c r="S6" s="31" t="s">
        <v>85</v>
      </c>
    </row>
    <row r="7" spans="1:24" s="22" customFormat="1" ht="23.4" customHeight="1" x14ac:dyDescent="0.2">
      <c r="B7" s="109" t="s">
        <v>5</v>
      </c>
      <c r="C7" s="109"/>
      <c r="D7" s="109"/>
      <c r="E7" s="109"/>
      <c r="F7" s="32"/>
      <c r="G7" s="32"/>
      <c r="L7" s="33"/>
      <c r="M7" s="34"/>
      <c r="N7" s="34"/>
      <c r="O7" s="34"/>
      <c r="P7" s="34"/>
    </row>
    <row r="8" spans="1:24" s="22" customFormat="1" ht="29.25" customHeight="1" x14ac:dyDescent="0.2">
      <c r="D8" s="35"/>
      <c r="E8" s="35"/>
      <c r="F8" s="35"/>
      <c r="G8" s="35"/>
      <c r="I8" s="36" t="s">
        <v>6</v>
      </c>
      <c r="J8" s="37"/>
      <c r="L8" s="38"/>
    </row>
    <row r="9" spans="1:24" s="22" customFormat="1" ht="22.5" customHeight="1" x14ac:dyDescent="0.2">
      <c r="D9" s="35"/>
      <c r="E9" s="35"/>
      <c r="F9" s="35"/>
      <c r="G9" s="35"/>
      <c r="I9" s="39" t="s">
        <v>7</v>
      </c>
      <c r="J9" s="37"/>
      <c r="L9" s="38"/>
    </row>
    <row r="10" spans="1:24" s="22" customFormat="1" ht="24.75" customHeight="1" x14ac:dyDescent="0.2">
      <c r="B10" s="35"/>
      <c r="C10" s="35"/>
      <c r="D10" s="35"/>
      <c r="E10" s="35"/>
      <c r="F10" s="35"/>
      <c r="G10" s="35"/>
      <c r="I10" s="40"/>
      <c r="J10" s="41" t="s">
        <v>8</v>
      </c>
      <c r="K10" s="42" t="s">
        <v>9</v>
      </c>
      <c r="L10" s="135"/>
      <c r="M10" s="135"/>
      <c r="N10" s="135"/>
      <c r="O10" s="135"/>
      <c r="P10" s="135"/>
      <c r="Q10" s="43"/>
      <c r="S10" s="31" t="s">
        <v>86</v>
      </c>
    </row>
    <row r="11" spans="1:24" s="22" customFormat="1" ht="24.75" customHeight="1" x14ac:dyDescent="0.2">
      <c r="B11" s="35"/>
      <c r="C11" s="35"/>
      <c r="D11" s="44"/>
      <c r="E11" s="26"/>
      <c r="I11" s="40"/>
      <c r="J11" s="45" t="s">
        <v>10</v>
      </c>
      <c r="K11" s="46" t="s">
        <v>9</v>
      </c>
      <c r="L11" s="110"/>
      <c r="M11" s="110"/>
      <c r="N11" s="110"/>
      <c r="O11" s="110"/>
      <c r="P11" s="110"/>
      <c r="Q11" s="47"/>
      <c r="S11" s="31" t="s">
        <v>87</v>
      </c>
    </row>
    <row r="12" spans="1:24" s="22" customFormat="1" ht="41.25" customHeight="1" x14ac:dyDescent="0.2">
      <c r="A12" s="22" t="s">
        <v>11</v>
      </c>
      <c r="B12" s="32"/>
      <c r="C12" s="32"/>
      <c r="D12" s="44"/>
      <c r="E12" s="26"/>
      <c r="I12" s="40"/>
      <c r="J12" s="45" t="s">
        <v>12</v>
      </c>
      <c r="K12" s="46" t="s">
        <v>9</v>
      </c>
      <c r="L12" s="110"/>
      <c r="M12" s="110"/>
      <c r="N12" s="110"/>
      <c r="O12" s="110"/>
      <c r="P12" s="110"/>
      <c r="Q12" s="47"/>
      <c r="S12" s="31" t="s">
        <v>88</v>
      </c>
    </row>
    <row r="13" spans="1:24" s="22" customFormat="1" ht="24.75" customHeight="1" x14ac:dyDescent="0.2">
      <c r="B13" s="26"/>
      <c r="C13" s="26"/>
      <c r="D13" s="26"/>
      <c r="E13" s="26"/>
      <c r="I13" s="48"/>
      <c r="J13" s="49" t="s">
        <v>13</v>
      </c>
      <c r="K13" s="46" t="s">
        <v>9</v>
      </c>
      <c r="L13" s="111"/>
      <c r="M13" s="111"/>
      <c r="N13" s="111"/>
      <c r="O13" s="111"/>
      <c r="P13" s="111"/>
      <c r="Q13" s="47"/>
      <c r="S13" s="31" t="s">
        <v>89</v>
      </c>
    </row>
    <row r="14" spans="1:24" ht="21" customHeight="1" x14ac:dyDescent="0.2">
      <c r="B14" s="50"/>
      <c r="C14" s="50"/>
      <c r="I14" s="51"/>
      <c r="J14" s="51"/>
      <c r="K14" s="51"/>
    </row>
    <row r="15" spans="1:24" ht="17.25" customHeight="1" x14ac:dyDescent="0.2"/>
    <row r="16" spans="1:24" ht="31.5" customHeight="1" x14ac:dyDescent="0.2">
      <c r="B16" s="52"/>
      <c r="C16" s="53" t="s">
        <v>14</v>
      </c>
      <c r="D16" s="54" t="s">
        <v>9</v>
      </c>
      <c r="E16" s="55"/>
      <c r="F16" s="128"/>
      <c r="G16" s="128"/>
      <c r="H16" s="128"/>
      <c r="I16" s="128"/>
      <c r="J16" s="128"/>
      <c r="K16" s="128"/>
      <c r="L16" s="128"/>
      <c r="M16" s="108" t="s">
        <v>15</v>
      </c>
      <c r="N16" s="108"/>
      <c r="O16" s="56"/>
      <c r="P16" s="57"/>
      <c r="S16" s="31" t="s">
        <v>90</v>
      </c>
      <c r="X16" s="58"/>
    </row>
    <row r="17" spans="2:27" ht="4.5" customHeight="1" x14ac:dyDescent="0.2">
      <c r="B17" s="59"/>
      <c r="C17" s="60"/>
      <c r="D17" s="61"/>
      <c r="E17" s="37"/>
      <c r="F17" s="62"/>
      <c r="G17" s="63"/>
      <c r="H17" s="63"/>
      <c r="I17" s="63"/>
      <c r="J17" s="63"/>
      <c r="K17" s="63"/>
      <c r="L17" s="63"/>
      <c r="M17" s="63"/>
      <c r="N17" s="63"/>
      <c r="O17" s="64"/>
      <c r="P17" s="64"/>
    </row>
    <row r="18" spans="2:27" ht="31.5" customHeight="1" x14ac:dyDescent="0.2">
      <c r="B18" s="52"/>
      <c r="C18" s="53" t="s">
        <v>16</v>
      </c>
      <c r="D18" s="54" t="s">
        <v>9</v>
      </c>
      <c r="E18" s="55"/>
      <c r="F18" s="140"/>
      <c r="G18" s="140"/>
      <c r="H18" s="65" t="s">
        <v>30</v>
      </c>
      <c r="I18" s="140"/>
      <c r="J18" s="140"/>
      <c r="K18" s="65" t="s">
        <v>27</v>
      </c>
      <c r="L18" s="66"/>
      <c r="M18" s="65" t="s">
        <v>28</v>
      </c>
      <c r="N18" s="55"/>
      <c r="O18" s="54"/>
      <c r="P18" s="67"/>
      <c r="S18" s="31" t="s">
        <v>91</v>
      </c>
      <c r="U18" s="68" t="s">
        <v>71</v>
      </c>
      <c r="W18" s="69" t="s">
        <v>72</v>
      </c>
      <c r="X18" s="69"/>
      <c r="Z18" s="70" t="s">
        <v>92</v>
      </c>
    </row>
    <row r="19" spans="2:27" s="38" customFormat="1" ht="3" customHeight="1" x14ac:dyDescent="0.2">
      <c r="B19" s="71"/>
      <c r="C19" s="71"/>
      <c r="D19" s="72"/>
      <c r="E19" s="72"/>
      <c r="F19" s="72"/>
    </row>
    <row r="20" spans="2:27" ht="15.6" customHeight="1" x14ac:dyDescent="0.2">
      <c r="W20" s="73"/>
    </row>
    <row r="21" spans="2:27" s="50" customFormat="1" ht="49.5" customHeight="1" x14ac:dyDescent="0.2">
      <c r="B21" s="106" t="s">
        <v>17</v>
      </c>
      <c r="C21" s="104"/>
      <c r="D21" s="105"/>
      <c r="E21" s="132" t="s">
        <v>18</v>
      </c>
      <c r="F21" s="133"/>
      <c r="G21" s="134"/>
      <c r="H21" s="106" t="s">
        <v>19</v>
      </c>
      <c r="I21" s="105"/>
      <c r="J21" s="103" t="s">
        <v>20</v>
      </c>
      <c r="K21" s="103"/>
      <c r="L21" s="74" t="s">
        <v>21</v>
      </c>
      <c r="M21" s="103" t="s">
        <v>22</v>
      </c>
      <c r="N21" s="103"/>
      <c r="O21" s="104" t="s">
        <v>23</v>
      </c>
      <c r="P21" s="105"/>
      <c r="T21" s="75" t="s">
        <v>68</v>
      </c>
      <c r="U21" s="76" t="s">
        <v>69</v>
      </c>
      <c r="V21" s="77" t="s">
        <v>82</v>
      </c>
      <c r="W21" s="78" t="s">
        <v>81</v>
      </c>
      <c r="X21" s="78" t="s">
        <v>83</v>
      </c>
      <c r="Y21" s="79" t="s">
        <v>84</v>
      </c>
      <c r="Z21" s="80" t="s">
        <v>70</v>
      </c>
      <c r="AA21" s="81"/>
    </row>
    <row r="22" spans="2:27" ht="32.25" customHeight="1" x14ac:dyDescent="0.2">
      <c r="B22" s="129" t="str">
        <f>IF(U22="","","フクビ化学工業株式会社")</f>
        <v/>
      </c>
      <c r="C22" s="130"/>
      <c r="D22" s="131"/>
      <c r="E22" s="129" t="str">
        <f>IF(U22="","",VLOOKUP(U22,'製品登録一覧(Eco受注生産品)'!$C:$J,1,0))</f>
        <v/>
      </c>
      <c r="F22" s="130"/>
      <c r="G22" s="131"/>
      <c r="H22" s="129" t="str">
        <f>IF(U22="","",VLOOKUP(U22,'製品登録一覧(Eco受注生産品)'!$C:$J,2,0))</f>
        <v/>
      </c>
      <c r="I22" s="131"/>
      <c r="J22" s="129" t="str">
        <f>IF(U22="","",VLOOKUP(U22,'製品登録一覧(Eco受注生産品)'!$C:$J,3,0))</f>
        <v/>
      </c>
      <c r="K22" s="131"/>
      <c r="L22" s="82" t="str">
        <f>IF(U22="","",VLOOKUP(U22,'製品登録一覧(Eco受注生産品)'!$C:$J,6,0))</f>
        <v/>
      </c>
      <c r="M22" s="138" t="str">
        <f>IF(U22="","",VLOOKUP(U22,'製品登録一覧(Eco受注生産品)'!$C:$J,7,0))</f>
        <v/>
      </c>
      <c r="N22" s="139"/>
      <c r="O22" s="136" t="str">
        <f>IF(Z22="","",Y22*Z22)</f>
        <v/>
      </c>
      <c r="P22" s="137"/>
      <c r="T22" s="83" t="str">
        <f>IF(U22="","",RIGHT(H22,LEN($H22)-4))</f>
        <v/>
      </c>
      <c r="U22" s="84"/>
      <c r="V22" s="83" t="str">
        <f>IF($U22="","",VLOOKUP($U22,'製品登録一覧(Eco受注生産品)'!$C:$J,6,0))</f>
        <v/>
      </c>
      <c r="W22" s="84"/>
      <c r="X22" s="84"/>
      <c r="Y22" s="85" t="str">
        <f>IFERROR(ROUNDDOWN(V22/1000*W22/1000*X22/1000,3),"")</f>
        <v/>
      </c>
      <c r="Z22" s="84"/>
      <c r="AA22" s="86"/>
    </row>
    <row r="23" spans="2:27" ht="32.25" customHeight="1" x14ac:dyDescent="0.2">
      <c r="B23" s="117" t="str">
        <f t="shared" ref="B23:B28" si="0">IF(U23="","","フクビ化学工業株式会社")</f>
        <v/>
      </c>
      <c r="C23" s="119"/>
      <c r="D23" s="118"/>
      <c r="E23" s="117" t="str">
        <f>IF(U23="","",VLOOKUP(U23,'製品登録一覧(Eco受注生産品)'!$C:$J,1,0))</f>
        <v/>
      </c>
      <c r="F23" s="119"/>
      <c r="G23" s="118"/>
      <c r="H23" s="117" t="str">
        <f>IF(U23="","",VLOOKUP(U23,'製品登録一覧(Eco受注生産品)'!$C:$J,2,0))</f>
        <v/>
      </c>
      <c r="I23" s="118"/>
      <c r="J23" s="117" t="str">
        <f>IF(U23="","",VLOOKUP(U23,'製品登録一覧(Eco受注生産品)'!$C:$J,3,0))</f>
        <v/>
      </c>
      <c r="K23" s="118"/>
      <c r="L23" s="87" t="str">
        <f>IF(U23="","",VLOOKUP(U23,'製品登録一覧(Eco受注生産品)'!$C:$J,6,0))</f>
        <v/>
      </c>
      <c r="M23" s="115" t="str">
        <f>IF(U23="","",VLOOKUP(U23,'製品登録一覧(Eco受注生産品)'!$C:$J,7,0))</f>
        <v/>
      </c>
      <c r="N23" s="116"/>
      <c r="O23" s="113" t="str">
        <f t="shared" ref="O23:O28" si="1">IF(Z23="","",Y23*Z23)</f>
        <v/>
      </c>
      <c r="P23" s="114"/>
      <c r="T23" s="88" t="str">
        <f t="shared" ref="T23:T28" si="2">IF(U23="","",RIGHT(H23,LEN($H23)-4))</f>
        <v/>
      </c>
      <c r="U23" s="89"/>
      <c r="V23" s="88" t="str">
        <f>IF($U23="","",VLOOKUP($U23,'製品登録一覧(Eco受注生産品)'!$C:$J,6,0))</f>
        <v/>
      </c>
      <c r="W23" s="89"/>
      <c r="X23" s="89"/>
      <c r="Y23" s="88" t="str">
        <f t="shared" ref="Y23:Y28" si="3">IFERROR(ROUNDDOWN(V23/1000*W23/1000*X23/1000,3),"")</f>
        <v/>
      </c>
      <c r="Z23" s="89"/>
      <c r="AA23" s="86"/>
    </row>
    <row r="24" spans="2:27" ht="32.25" customHeight="1" x14ac:dyDescent="0.2">
      <c r="B24" s="117" t="str">
        <f t="shared" si="0"/>
        <v/>
      </c>
      <c r="C24" s="119"/>
      <c r="D24" s="118"/>
      <c r="E24" s="117" t="str">
        <f>IF(U24="","",VLOOKUP(U24,'製品登録一覧(Eco受注生産品)'!$C:$J,1,0))</f>
        <v/>
      </c>
      <c r="F24" s="119"/>
      <c r="G24" s="118"/>
      <c r="H24" s="117" t="str">
        <f>IF(U24="","",VLOOKUP(U24,'製品登録一覧(Eco受注生産品)'!$C:$J,2,0))</f>
        <v/>
      </c>
      <c r="I24" s="118"/>
      <c r="J24" s="117" t="str">
        <f>IF(U24="","",VLOOKUP(U24,'製品登録一覧(Eco受注生産品)'!$C:$J,3,0))</f>
        <v/>
      </c>
      <c r="K24" s="118"/>
      <c r="L24" s="87" t="str">
        <f>IF(U24="","",VLOOKUP(U24,'製品登録一覧(Eco受注生産品)'!$C:$J,6,0))</f>
        <v/>
      </c>
      <c r="M24" s="115" t="str">
        <f>IF(U24="","",VLOOKUP(U24,'製品登録一覧(Eco受注生産品)'!$C:$J,7,0))</f>
        <v/>
      </c>
      <c r="N24" s="116"/>
      <c r="O24" s="113" t="str">
        <f t="shared" si="1"/>
        <v/>
      </c>
      <c r="P24" s="114"/>
      <c r="T24" s="88" t="str">
        <f t="shared" si="2"/>
        <v/>
      </c>
      <c r="U24" s="89"/>
      <c r="V24" s="88" t="str">
        <f>IF($U24="","",VLOOKUP($U24,'製品登録一覧(Eco受注生産品)'!$C:$J,6,0))</f>
        <v/>
      </c>
      <c r="W24" s="89"/>
      <c r="X24" s="89"/>
      <c r="Y24" s="88" t="str">
        <f t="shared" si="3"/>
        <v/>
      </c>
      <c r="Z24" s="89"/>
      <c r="AA24" s="86"/>
    </row>
    <row r="25" spans="2:27" ht="32.25" customHeight="1" x14ac:dyDescent="0.2">
      <c r="B25" s="117" t="str">
        <f t="shared" si="0"/>
        <v/>
      </c>
      <c r="C25" s="119"/>
      <c r="D25" s="118"/>
      <c r="E25" s="117" t="str">
        <f>IF(U25="","",VLOOKUP(U25,'製品登録一覧(Eco受注生産品)'!$C:$J,1,0))</f>
        <v/>
      </c>
      <c r="F25" s="119"/>
      <c r="G25" s="118"/>
      <c r="H25" s="117" t="str">
        <f>IF(U25="","",VLOOKUP(U25,'製品登録一覧(Eco受注生産品)'!$C:$J,2,0))</f>
        <v/>
      </c>
      <c r="I25" s="118"/>
      <c r="J25" s="117" t="str">
        <f>IF(U25="","",VLOOKUP(U25,'製品登録一覧(Eco受注生産品)'!$C:$J,3,0))</f>
        <v/>
      </c>
      <c r="K25" s="118"/>
      <c r="L25" s="87" t="str">
        <f>IF(U25="","",VLOOKUP(U25,'製品登録一覧(Eco受注生産品)'!$C:$J,6,0))</f>
        <v/>
      </c>
      <c r="M25" s="115" t="str">
        <f>IF(U25="","",VLOOKUP(U25,'製品登録一覧(Eco受注生産品)'!$C:$J,7,0))</f>
        <v/>
      </c>
      <c r="N25" s="116"/>
      <c r="O25" s="113" t="str">
        <f t="shared" si="1"/>
        <v/>
      </c>
      <c r="P25" s="114"/>
      <c r="T25" s="88" t="str">
        <f t="shared" si="2"/>
        <v/>
      </c>
      <c r="U25" s="89"/>
      <c r="V25" s="88" t="str">
        <f>IF($U25="","",VLOOKUP($U25,'製品登録一覧(Eco受注生産品)'!$C:$J,6,0))</f>
        <v/>
      </c>
      <c r="W25" s="89"/>
      <c r="X25" s="89"/>
      <c r="Y25" s="88" t="str">
        <f t="shared" si="3"/>
        <v/>
      </c>
      <c r="Z25" s="89"/>
      <c r="AA25" s="86"/>
    </row>
    <row r="26" spans="2:27" ht="32.25" customHeight="1" x14ac:dyDescent="0.2">
      <c r="B26" s="117" t="str">
        <f t="shared" si="0"/>
        <v/>
      </c>
      <c r="C26" s="119"/>
      <c r="D26" s="118"/>
      <c r="E26" s="117" t="str">
        <f>IF(U26="","",VLOOKUP(U26,'製品登録一覧(Eco受注生産品)'!$C:$J,1,0))</f>
        <v/>
      </c>
      <c r="F26" s="119"/>
      <c r="G26" s="118"/>
      <c r="H26" s="117" t="str">
        <f>IF(U26="","",VLOOKUP(U26,'製品登録一覧(Eco受注生産品)'!$C:$J,2,0))</f>
        <v/>
      </c>
      <c r="I26" s="118"/>
      <c r="J26" s="117" t="str">
        <f>IF(U26="","",VLOOKUP(U26,'製品登録一覧(Eco受注生産品)'!$C:$J,3,0))</f>
        <v/>
      </c>
      <c r="K26" s="118"/>
      <c r="L26" s="87" t="str">
        <f>IF(U26="","",VLOOKUP(U26,'製品登録一覧(Eco受注生産品)'!$C:$J,6,0))</f>
        <v/>
      </c>
      <c r="M26" s="115" t="str">
        <f>IF(U26="","",VLOOKUP(U26,'製品登録一覧(Eco受注生産品)'!$C:$J,7,0))</f>
        <v/>
      </c>
      <c r="N26" s="116"/>
      <c r="O26" s="113" t="str">
        <f t="shared" si="1"/>
        <v/>
      </c>
      <c r="P26" s="114"/>
      <c r="T26" s="88" t="str">
        <f t="shared" si="2"/>
        <v/>
      </c>
      <c r="U26" s="90"/>
      <c r="V26" s="88" t="str">
        <f>IF($U26="","",VLOOKUP($U26,'製品登録一覧(Eco受注生産品)'!$C:$J,6,0))</f>
        <v/>
      </c>
      <c r="W26" s="89"/>
      <c r="X26" s="89"/>
      <c r="Y26" s="88" t="str">
        <f t="shared" si="3"/>
        <v/>
      </c>
      <c r="Z26" s="89"/>
      <c r="AA26" s="86"/>
    </row>
    <row r="27" spans="2:27" ht="32.25" customHeight="1" x14ac:dyDescent="0.2">
      <c r="B27" s="117" t="str">
        <f t="shared" si="0"/>
        <v/>
      </c>
      <c r="C27" s="119"/>
      <c r="D27" s="118"/>
      <c r="E27" s="117" t="str">
        <f>IF(U27="","",VLOOKUP(U27,'製品登録一覧(Eco受注生産品)'!$C:$J,1,0))</f>
        <v/>
      </c>
      <c r="F27" s="119"/>
      <c r="G27" s="118"/>
      <c r="H27" s="117" t="str">
        <f>IF(U27="","",VLOOKUP(U27,'製品登録一覧(Eco受注生産品)'!$C:$J,2,0))</f>
        <v/>
      </c>
      <c r="I27" s="118"/>
      <c r="J27" s="117" t="str">
        <f>IF(U27="","",VLOOKUP(U27,'製品登録一覧(Eco受注生産品)'!$C:$J,3,0))</f>
        <v/>
      </c>
      <c r="K27" s="118"/>
      <c r="L27" s="87" t="str">
        <f>IF(U27="","",VLOOKUP(U27,'製品登録一覧(Eco受注生産品)'!$C:$J,6,0))</f>
        <v/>
      </c>
      <c r="M27" s="115" t="str">
        <f>IF(U27="","",VLOOKUP(U27,'製品登録一覧(Eco受注生産品)'!$C:$J,7,0))</f>
        <v/>
      </c>
      <c r="N27" s="116"/>
      <c r="O27" s="113" t="str">
        <f t="shared" si="1"/>
        <v/>
      </c>
      <c r="P27" s="114"/>
      <c r="T27" s="88" t="str">
        <f t="shared" si="2"/>
        <v/>
      </c>
      <c r="U27" s="91"/>
      <c r="V27" s="88" t="str">
        <f>IF($U27="","",VLOOKUP($U27,'製品登録一覧(Eco受注生産品)'!$C:$J,6,0))</f>
        <v/>
      </c>
      <c r="W27" s="89"/>
      <c r="X27" s="89"/>
      <c r="Y27" s="88" t="str">
        <f t="shared" si="3"/>
        <v/>
      </c>
      <c r="Z27" s="89"/>
      <c r="AA27" s="86"/>
    </row>
    <row r="28" spans="2:27" ht="32.25" customHeight="1" x14ac:dyDescent="0.2">
      <c r="B28" s="125" t="str">
        <f t="shared" si="0"/>
        <v/>
      </c>
      <c r="C28" s="126"/>
      <c r="D28" s="127"/>
      <c r="E28" s="125" t="str">
        <f>IF(U28="","",VLOOKUP(U28,'製品登録一覧(Eco受注生産品)'!$C:$J,1,0))</f>
        <v/>
      </c>
      <c r="F28" s="126"/>
      <c r="G28" s="127"/>
      <c r="H28" s="125" t="str">
        <f>IF(U28="","",VLOOKUP(U28,'製品登録一覧(Eco受注生産品)'!$C:$J,2,0))</f>
        <v/>
      </c>
      <c r="I28" s="127"/>
      <c r="J28" s="125" t="str">
        <f>IF(U28="","",VLOOKUP(U28,'製品登録一覧(Eco受注生産品)'!$C:$J,3,0))</f>
        <v/>
      </c>
      <c r="K28" s="127"/>
      <c r="L28" s="92" t="str">
        <f>IF(U28="","",VLOOKUP(U28,'製品登録一覧(Eco受注生産品)'!$C:$J,6,0))</f>
        <v/>
      </c>
      <c r="M28" s="121" t="str">
        <f>IF(U28="","",VLOOKUP(U28,'製品登録一覧(Eco受注生産品)'!$C:$J,7,0))</f>
        <v/>
      </c>
      <c r="N28" s="122"/>
      <c r="O28" s="123" t="str">
        <f t="shared" si="1"/>
        <v/>
      </c>
      <c r="P28" s="124"/>
      <c r="T28" s="93" t="str">
        <f t="shared" si="2"/>
        <v/>
      </c>
      <c r="U28" s="94"/>
      <c r="V28" s="93" t="str">
        <f>IF($U28="","",VLOOKUP($U28,'製品登録一覧(Eco受注生産品)'!$C:$J,6,0))</f>
        <v/>
      </c>
      <c r="W28" s="94"/>
      <c r="X28" s="94"/>
      <c r="Y28" s="93" t="str">
        <f t="shared" si="3"/>
        <v/>
      </c>
      <c r="Z28" s="94"/>
      <c r="AA28" s="86"/>
    </row>
    <row r="29" spans="2:27" s="38" customFormat="1" ht="3.75" customHeight="1" x14ac:dyDescent="0.2">
      <c r="B29" s="71"/>
      <c r="C29" s="71"/>
      <c r="D29" s="72"/>
      <c r="E29" s="72"/>
      <c r="F29" s="72"/>
    </row>
    <row r="30" spans="2:27" ht="49.5" customHeight="1" x14ac:dyDescent="0.2">
      <c r="B30" s="120" t="s">
        <v>24</v>
      </c>
      <c r="C30" s="120"/>
      <c r="D30" s="120"/>
      <c r="E30" s="120"/>
      <c r="F30" s="120"/>
      <c r="G30" s="120"/>
      <c r="H30" s="120"/>
      <c r="I30" s="120"/>
      <c r="J30" s="120"/>
      <c r="K30" s="120"/>
      <c r="L30" s="120"/>
      <c r="M30" s="120"/>
      <c r="N30" s="120"/>
      <c r="O30" s="120"/>
      <c r="P30" s="120"/>
    </row>
    <row r="31" spans="2:27" ht="3.75" customHeight="1" x14ac:dyDescent="0.2"/>
    <row r="35" spans="15:16" x14ac:dyDescent="0.2">
      <c r="O35" s="64"/>
      <c r="P35" s="64"/>
    </row>
  </sheetData>
  <sheetProtection algorithmName="SHA-512" hashValue="fVW8SbNGfx46DB30wZi8R41CCUdGo0PUODLPcVt1jKjfGNz0b6eq9bMt3Afk+KPqNHJrEF91N4heXU+PU5pD+w==" saltValue="Oh8Gp6DYb4+Wu10uTGeNyA==" spinCount="100000" sheet="1"/>
  <protectedRanges>
    <protectedRange algorithmName="SHA-512" hashValue="+mo5VQZh7vv3HogHbN4D7JOEsAlwKuj1YqVdNvCx8N54eGyYy7cyLG85zADiQZLmMJlCGLAXvQ4WjB5uYdBuUw==" saltValue="H89bkXkzCThFJYSWiSIn+A==" spinCount="100000" sqref="T22:T28 V22:Z28 U22:U25 U28" name="範囲2"/>
  </protectedRanges>
  <mergeCells count="64">
    <mergeCell ref="L10:P10"/>
    <mergeCell ref="O22:P22"/>
    <mergeCell ref="M22:N22"/>
    <mergeCell ref="F18:G18"/>
    <mergeCell ref="I18:J18"/>
    <mergeCell ref="B23:D23"/>
    <mergeCell ref="F16:L16"/>
    <mergeCell ref="B22:D22"/>
    <mergeCell ref="E21:G21"/>
    <mergeCell ref="E22:G22"/>
    <mergeCell ref="E23:G23"/>
    <mergeCell ref="J22:K22"/>
    <mergeCell ref="J23:K23"/>
    <mergeCell ref="H22:I22"/>
    <mergeCell ref="H23:I23"/>
    <mergeCell ref="B30:P30"/>
    <mergeCell ref="M27:N27"/>
    <mergeCell ref="O27:P27"/>
    <mergeCell ref="M28:N28"/>
    <mergeCell ref="O28:P28"/>
    <mergeCell ref="B27:D27"/>
    <mergeCell ref="B28:D28"/>
    <mergeCell ref="E27:G27"/>
    <mergeCell ref="J27:K27"/>
    <mergeCell ref="J28:K28"/>
    <mergeCell ref="E28:G28"/>
    <mergeCell ref="H27:I27"/>
    <mergeCell ref="H28:I28"/>
    <mergeCell ref="J26:K26"/>
    <mergeCell ref="M25:N25"/>
    <mergeCell ref="B24:D24"/>
    <mergeCell ref="E24:G24"/>
    <mergeCell ref="B25:D25"/>
    <mergeCell ref="E25:G25"/>
    <mergeCell ref="J24:K24"/>
    <mergeCell ref="J25:K25"/>
    <mergeCell ref="H24:I24"/>
    <mergeCell ref="H25:I25"/>
    <mergeCell ref="H26:I26"/>
    <mergeCell ref="B26:D26"/>
    <mergeCell ref="E26:G26"/>
    <mergeCell ref="O24:P24"/>
    <mergeCell ref="O23:P23"/>
    <mergeCell ref="M26:N26"/>
    <mergeCell ref="O26:P26"/>
    <mergeCell ref="M24:N24"/>
    <mergeCell ref="O25:P25"/>
    <mergeCell ref="M23:N23"/>
    <mergeCell ref="B1:J1"/>
    <mergeCell ref="B2:J2"/>
    <mergeCell ref="K1:P1"/>
    <mergeCell ref="K2:P2"/>
    <mergeCell ref="J21:K21"/>
    <mergeCell ref="M21:N21"/>
    <mergeCell ref="O21:P21"/>
    <mergeCell ref="B21:D21"/>
    <mergeCell ref="H21:I21"/>
    <mergeCell ref="B6:F6"/>
    <mergeCell ref="M16:N16"/>
    <mergeCell ref="B7:E7"/>
    <mergeCell ref="L11:P11"/>
    <mergeCell ref="L12:P12"/>
    <mergeCell ref="L13:P13"/>
    <mergeCell ref="J6:K6"/>
  </mergeCells>
  <phoneticPr fontId="1"/>
  <conditionalFormatting sqref="B6:F6">
    <cfRule type="cellIs" dxfId="4" priority="12" operator="equal">
      <formula>""""""</formula>
    </cfRule>
  </conditionalFormatting>
  <conditionalFormatting sqref="B6:F6 J6:K6 M6 O6 L10 L11:P13 F16:L16 L18 U22:U28">
    <cfRule type="cellIs" dxfId="3" priority="11" operator="equal">
      <formula>""</formula>
    </cfRule>
  </conditionalFormatting>
  <conditionalFormatting sqref="F18">
    <cfRule type="cellIs" dxfId="2" priority="10" operator="equal">
      <formula>""</formula>
    </cfRule>
  </conditionalFormatting>
  <conditionalFormatting sqref="I18">
    <cfRule type="cellIs" dxfId="1" priority="9" operator="equal">
      <formula>""</formula>
    </cfRule>
  </conditionalFormatting>
  <conditionalFormatting sqref="Z22:Z28 W22:X28">
    <cfRule type="cellIs" dxfId="0" priority="1" operator="equal">
      <formula>""</formula>
    </cfRule>
  </conditionalFormatting>
  <printOptions horizontalCentered="1" verticalCentered="1"/>
  <pageMargins left="0.59055118110236227" right="0.59055118110236227" top="0.59055118110236227" bottom="0.59055118110236227"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270C68-AA10-40F1-AB36-2DCF553FB123}">
          <x14:formula1>
            <xm:f>'製品登録一覧(Eco受注生産品)'!$C$2:$C$18</xm:f>
          </x14:formula1>
          <xm:sqref>U22:U28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1BAA-630B-46B1-BC72-904F118ACE5F}">
  <dimension ref="A1:M18"/>
  <sheetViews>
    <sheetView workbookViewId="0">
      <selection activeCell="E26" sqref="E26"/>
    </sheetView>
  </sheetViews>
  <sheetFormatPr defaultColWidth="8.88671875" defaultRowHeight="14.4" x14ac:dyDescent="0.2"/>
  <cols>
    <col min="1" max="1" width="8.88671875" style="5"/>
    <col min="2" max="2" width="9.21875" style="5" bestFit="1" customWidth="1"/>
    <col min="3" max="3" width="41.6640625" style="5" bestFit="1" customWidth="1"/>
    <col min="4" max="4" width="14.5546875" style="5" bestFit="1" customWidth="1"/>
    <col min="5" max="5" width="10.5546875" style="5" bestFit="1" customWidth="1"/>
    <col min="6" max="6" width="43.6640625" style="5" bestFit="1" customWidth="1"/>
    <col min="7" max="7" width="22.21875" style="5" bestFit="1" customWidth="1"/>
    <col min="8" max="8" width="17.33203125" style="5" bestFit="1" customWidth="1"/>
    <col min="9" max="9" width="17.33203125" style="5" customWidth="1"/>
    <col min="10" max="10" width="15.33203125" style="5" customWidth="1"/>
    <col min="11" max="11" width="8.88671875" style="5"/>
    <col min="12" max="12" width="19.44140625" style="5" customWidth="1"/>
    <col min="13" max="13" width="36.33203125" style="5" customWidth="1"/>
    <col min="14" max="16384" width="8.88671875" style="5"/>
  </cols>
  <sheetData>
    <row r="1" spans="1:13" ht="28.8" x14ac:dyDescent="0.2">
      <c r="A1" s="1" t="s">
        <v>31</v>
      </c>
      <c r="B1" s="2" t="s">
        <v>32</v>
      </c>
      <c r="C1" s="2" t="s">
        <v>18</v>
      </c>
      <c r="D1" s="3" t="s">
        <v>33</v>
      </c>
      <c r="E1" s="3" t="s">
        <v>34</v>
      </c>
      <c r="F1" s="3" t="s">
        <v>25</v>
      </c>
      <c r="G1" s="3" t="s">
        <v>35</v>
      </c>
      <c r="H1" s="4" t="s">
        <v>36</v>
      </c>
      <c r="I1" s="4" t="s">
        <v>37</v>
      </c>
      <c r="J1" s="3" t="s">
        <v>26</v>
      </c>
      <c r="L1" s="6">
        <v>44965</v>
      </c>
      <c r="M1" s="7" t="s">
        <v>38</v>
      </c>
    </row>
    <row r="2" spans="1:13" x14ac:dyDescent="0.2">
      <c r="A2" s="8"/>
      <c r="B2" s="8"/>
      <c r="C2" s="8"/>
      <c r="D2" s="9"/>
      <c r="E2" s="9"/>
      <c r="F2" s="9"/>
      <c r="G2" s="9"/>
      <c r="H2" s="9"/>
      <c r="I2" s="9"/>
      <c r="J2" s="9"/>
      <c r="L2" s="7"/>
      <c r="M2" s="7"/>
    </row>
    <row r="3" spans="1:13" x14ac:dyDescent="0.2">
      <c r="A3" s="10"/>
      <c r="B3" s="10"/>
      <c r="C3" s="11" t="s">
        <v>39</v>
      </c>
      <c r="D3" s="12"/>
      <c r="E3" s="13"/>
      <c r="F3" s="13"/>
      <c r="G3" s="12"/>
      <c r="H3" s="12"/>
      <c r="I3" s="12"/>
      <c r="J3" s="14"/>
    </row>
    <row r="4" spans="1:13" x14ac:dyDescent="0.2">
      <c r="A4" s="10"/>
      <c r="B4" s="10"/>
      <c r="C4" s="12" t="s">
        <v>40</v>
      </c>
      <c r="D4" s="12" t="s">
        <v>41</v>
      </c>
      <c r="E4" s="12" t="s">
        <v>42</v>
      </c>
      <c r="F4" s="13" t="s">
        <v>43</v>
      </c>
      <c r="G4" s="12" t="s">
        <v>44</v>
      </c>
      <c r="H4" s="12">
        <v>80</v>
      </c>
      <c r="I4" s="12">
        <v>2.2000000000000002</v>
      </c>
      <c r="J4" s="14"/>
    </row>
    <row r="5" spans="1:13" x14ac:dyDescent="0.2">
      <c r="A5" s="10"/>
      <c r="B5" s="10"/>
      <c r="C5" s="12" t="s">
        <v>45</v>
      </c>
      <c r="D5" s="12" t="s">
        <v>46</v>
      </c>
      <c r="E5" s="12" t="s">
        <v>42</v>
      </c>
      <c r="F5" s="13" t="s">
        <v>43</v>
      </c>
      <c r="G5" s="12" t="s">
        <v>44</v>
      </c>
      <c r="H5" s="12">
        <v>80</v>
      </c>
      <c r="I5" s="12">
        <v>2.2000000000000002</v>
      </c>
      <c r="J5" s="14"/>
    </row>
    <row r="6" spans="1:13" x14ac:dyDescent="0.2">
      <c r="A6" s="10"/>
      <c r="B6" s="10"/>
      <c r="C6" s="12" t="s">
        <v>47</v>
      </c>
      <c r="D6" s="12" t="s">
        <v>48</v>
      </c>
      <c r="E6" s="12" t="s">
        <v>42</v>
      </c>
      <c r="F6" s="13" t="s">
        <v>43</v>
      </c>
      <c r="G6" s="12" t="s">
        <v>44</v>
      </c>
      <c r="H6" s="12">
        <v>80</v>
      </c>
      <c r="I6" s="12">
        <v>2.2000000000000002</v>
      </c>
      <c r="J6" s="14"/>
    </row>
    <row r="7" spans="1:13" x14ac:dyDescent="0.2">
      <c r="A7" s="10"/>
      <c r="B7" s="10"/>
      <c r="C7" s="12" t="s">
        <v>49</v>
      </c>
      <c r="D7" s="12" t="s">
        <v>50</v>
      </c>
      <c r="E7" s="12" t="s">
        <v>42</v>
      </c>
      <c r="F7" s="13" t="s">
        <v>43</v>
      </c>
      <c r="G7" s="12" t="s">
        <v>44</v>
      </c>
      <c r="H7" s="12">
        <v>80</v>
      </c>
      <c r="I7" s="12">
        <v>2.2000000000000002</v>
      </c>
      <c r="J7" s="14"/>
    </row>
    <row r="8" spans="1:13" x14ac:dyDescent="0.2">
      <c r="A8" s="10"/>
      <c r="B8" s="10"/>
      <c r="C8" s="12" t="s">
        <v>51</v>
      </c>
      <c r="D8" s="12" t="s">
        <v>52</v>
      </c>
      <c r="E8" s="12" t="s">
        <v>42</v>
      </c>
      <c r="F8" s="13" t="s">
        <v>43</v>
      </c>
      <c r="G8" s="12" t="s">
        <v>44</v>
      </c>
      <c r="H8" s="12">
        <v>80</v>
      </c>
      <c r="I8" s="12">
        <v>2.2000000000000002</v>
      </c>
      <c r="J8" s="14"/>
    </row>
    <row r="9" spans="1:13" x14ac:dyDescent="0.2">
      <c r="A9" s="10"/>
      <c r="B9" s="10"/>
      <c r="C9" s="12" t="s">
        <v>53</v>
      </c>
      <c r="D9" s="12" t="s">
        <v>54</v>
      </c>
      <c r="E9" s="12" t="s">
        <v>42</v>
      </c>
      <c r="F9" s="13" t="s">
        <v>43</v>
      </c>
      <c r="G9" s="12" t="s">
        <v>44</v>
      </c>
      <c r="H9" s="12">
        <v>120</v>
      </c>
      <c r="I9" s="12">
        <v>3.3</v>
      </c>
      <c r="J9" s="14"/>
    </row>
    <row r="10" spans="1:13" x14ac:dyDescent="0.2">
      <c r="A10" s="10"/>
      <c r="B10" s="10"/>
      <c r="C10" s="12" t="s">
        <v>55</v>
      </c>
      <c r="D10" s="12" t="s">
        <v>56</v>
      </c>
      <c r="E10" s="12" t="s">
        <v>42</v>
      </c>
      <c r="F10" s="13" t="s">
        <v>43</v>
      </c>
      <c r="G10" s="12" t="s">
        <v>44</v>
      </c>
      <c r="H10" s="12">
        <v>120</v>
      </c>
      <c r="I10" s="12">
        <v>3.3</v>
      </c>
      <c r="J10" s="14"/>
    </row>
    <row r="11" spans="1:13" x14ac:dyDescent="0.2">
      <c r="A11" s="10"/>
      <c r="B11" s="10"/>
      <c r="C11" s="12" t="s">
        <v>57</v>
      </c>
      <c r="D11" s="12" t="s">
        <v>58</v>
      </c>
      <c r="E11" s="12" t="s">
        <v>42</v>
      </c>
      <c r="F11" s="13" t="s">
        <v>43</v>
      </c>
      <c r="G11" s="12" t="s">
        <v>44</v>
      </c>
      <c r="H11" s="12">
        <v>80</v>
      </c>
      <c r="I11" s="12">
        <v>2.2000000000000002</v>
      </c>
      <c r="J11" s="14">
        <v>1.9E-2</v>
      </c>
    </row>
    <row r="12" spans="1:13" x14ac:dyDescent="0.2">
      <c r="A12" s="10"/>
      <c r="B12" s="10"/>
      <c r="C12" s="12" t="s">
        <v>59</v>
      </c>
      <c r="D12" s="12" t="s">
        <v>60</v>
      </c>
      <c r="E12" s="12" t="s">
        <v>42</v>
      </c>
      <c r="F12" s="13" t="s">
        <v>43</v>
      </c>
      <c r="G12" s="12" t="s">
        <v>44</v>
      </c>
      <c r="H12" s="12">
        <v>80</v>
      </c>
      <c r="I12" s="12">
        <v>2.2000000000000002</v>
      </c>
      <c r="J12" s="14">
        <v>1.7999999999999999E-2</v>
      </c>
    </row>
    <row r="13" spans="1:13" x14ac:dyDescent="0.2">
      <c r="A13" s="10"/>
      <c r="B13" s="10"/>
      <c r="C13" s="12" t="s">
        <v>61</v>
      </c>
      <c r="D13" s="12" t="s">
        <v>62</v>
      </c>
      <c r="E13" s="12" t="s">
        <v>42</v>
      </c>
      <c r="F13" s="13" t="s">
        <v>43</v>
      </c>
      <c r="G13" s="12" t="s">
        <v>44</v>
      </c>
      <c r="H13" s="12">
        <v>80</v>
      </c>
      <c r="I13" s="12">
        <v>2.2000000000000002</v>
      </c>
      <c r="J13" s="14"/>
    </row>
    <row r="14" spans="1:13" x14ac:dyDescent="0.2">
      <c r="A14" s="10"/>
      <c r="B14" s="10"/>
      <c r="C14" s="12" t="s">
        <v>63</v>
      </c>
      <c r="D14" s="12" t="s">
        <v>64</v>
      </c>
      <c r="E14" s="12" t="s">
        <v>42</v>
      </c>
      <c r="F14" s="13" t="s">
        <v>43</v>
      </c>
      <c r="G14" s="12" t="s">
        <v>44</v>
      </c>
      <c r="H14" s="12">
        <v>80</v>
      </c>
      <c r="I14" s="12">
        <v>2.2000000000000002</v>
      </c>
      <c r="J14" s="14"/>
    </row>
    <row r="15" spans="1:13" x14ac:dyDescent="0.2">
      <c r="A15" s="7"/>
      <c r="B15" s="7"/>
      <c r="C15" s="15" t="s">
        <v>65</v>
      </c>
      <c r="D15" s="15" t="s">
        <v>66</v>
      </c>
      <c r="E15" s="15" t="s">
        <v>42</v>
      </c>
      <c r="F15" s="15" t="s">
        <v>43</v>
      </c>
      <c r="G15" s="15" t="s">
        <v>67</v>
      </c>
      <c r="H15" s="15">
        <v>80</v>
      </c>
      <c r="I15" s="15">
        <v>2.2000000000000002</v>
      </c>
      <c r="J15" s="16">
        <v>0.03</v>
      </c>
    </row>
    <row r="16" spans="1:13" x14ac:dyDescent="0.2">
      <c r="A16" s="7"/>
      <c r="B16" s="7"/>
      <c r="C16" s="17" t="s">
        <v>73</v>
      </c>
      <c r="D16" s="15" t="s">
        <v>76</v>
      </c>
      <c r="E16" s="15" t="s">
        <v>42</v>
      </c>
      <c r="F16" s="15" t="s">
        <v>43</v>
      </c>
      <c r="G16" s="15" t="s">
        <v>67</v>
      </c>
      <c r="H16" s="15" t="s">
        <v>79</v>
      </c>
      <c r="I16" s="15" t="s">
        <v>80</v>
      </c>
      <c r="J16" s="15">
        <v>2.9000000000000001E-2</v>
      </c>
    </row>
    <row r="17" spans="1:10" x14ac:dyDescent="0.2">
      <c r="A17" s="15"/>
      <c r="B17" s="15"/>
      <c r="C17" s="10" t="s">
        <v>74</v>
      </c>
      <c r="D17" s="15" t="s">
        <v>77</v>
      </c>
      <c r="E17" s="15" t="s">
        <v>42</v>
      </c>
      <c r="F17" s="15" t="s">
        <v>43</v>
      </c>
      <c r="G17" s="15" t="s">
        <v>67</v>
      </c>
      <c r="H17" s="15" t="s">
        <v>79</v>
      </c>
      <c r="I17" s="15" t="s">
        <v>80</v>
      </c>
      <c r="J17" s="15">
        <v>2.8000000000000001E-2</v>
      </c>
    </row>
    <row r="18" spans="1:10" x14ac:dyDescent="0.2">
      <c r="A18" s="15"/>
      <c r="B18" s="15"/>
      <c r="C18" s="10" t="s">
        <v>75</v>
      </c>
      <c r="D18" s="15" t="s">
        <v>78</v>
      </c>
      <c r="E18" s="15" t="s">
        <v>42</v>
      </c>
      <c r="F18" s="15" t="s">
        <v>43</v>
      </c>
      <c r="G18" s="15" t="s">
        <v>67</v>
      </c>
      <c r="H18" s="15" t="s">
        <v>79</v>
      </c>
      <c r="I18" s="15" t="s">
        <v>80</v>
      </c>
      <c r="J18" s="15">
        <v>2.8000000000000001E-2</v>
      </c>
    </row>
  </sheetData>
  <sheetProtection algorithmName="SHA-512" hashValue="sn9QJA2rQGYELveJzx/VyNvsAe6fj355S1Amm85auA9uBWm+cKFOBYbmi9ovCfvV98VjX0g5E9ktsPMQQCDCjg==" saltValue="FEET0LV5yrxls+ayPOnJaQ==" spinCount="100000" sheet="1"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フクフォームEco（受注生産品）</vt:lpstr>
      <vt:lpstr>製品登録一覧(Eco受注生産品)</vt:lpstr>
      <vt:lpstr>'フクフォームEco（受注生産品）'!Print_Area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師田 響子</dc:creator>
  <cp:keywords/>
  <dc:description/>
  <cp:lastModifiedBy>師田 響子</cp:lastModifiedBy>
  <cp:revision/>
  <dcterms:created xsi:type="dcterms:W3CDTF">2023-02-01T10:45:15Z</dcterms:created>
  <dcterms:modified xsi:type="dcterms:W3CDTF">2023-02-13T08:24:38Z</dcterms:modified>
  <cp:category/>
  <cp:contentStatus/>
</cp:coreProperties>
</file>