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ukuvi-my.sharepoint.com/personal/k_morota_fukuvi_co_jp/Documents/デスクトップ/コーポレートサイト/子育てエコホーム支援事業/"/>
    </mc:Choice>
  </mc:AlternateContent>
  <xr:revisionPtr revIDLastSave="1" documentId="8_{8CF63BC9-B3FA-44C7-B3A1-75E3867A01C2}" xr6:coauthVersionLast="47" xr6:coauthVersionMax="47" xr10:uidLastSave="{4DCD7FAA-36BA-4A24-AAD5-0A5F9D7C42F2}"/>
  <workbookProtection workbookAlgorithmName="SHA-512" workbookHashValue="F3IXJL1t0b1WYgEIpAvQh7usrFaDjtLHnMrzFNUu0nhI5zaLzmYeMugg3mVGA5Shea48Ydnie7LDXsf/qi+Xng==" workbookSaltValue="KcFoSEEx6x72taJKym+Eeg==" workbookSpinCount="100000" lockStructure="1"/>
  <bookViews>
    <workbookView xWindow="28680" yWindow="-120" windowWidth="29040" windowHeight="15840" xr2:uid="{7DDAFF55-F035-4F4A-9398-644618B52AA0}"/>
  </bookViews>
  <sheets>
    <sheet name="適合判断" sheetId="1" r:id="rId1"/>
    <sheet name="全面改修" sheetId="2" state="hidden" r:id="rId2"/>
    <sheet name="部分改修" sheetId="6" state="hidden" r:id="rId3"/>
    <sheet name="使用量" sheetId="5" state="hidden" r:id="rId4"/>
    <sheet name="Sheet2" sheetId="8" state="hidden" r:id="rId5"/>
  </sheets>
  <definedNames>
    <definedName name="_xlnm.Print_Area" localSheetId="0">適合判断!$B$1:$F$35</definedName>
    <definedName name="フェノバボード">Sheet2!$A$2:$A$13</definedName>
    <definedName name="フェノバボードR">Sheet2!$B$2</definedName>
    <definedName name="屋根・天井">Sheet2!$F$2:$F$3</definedName>
    <definedName name="外壁">Sheet2!$E$2:$E$3</definedName>
    <definedName name="基礎">Sheet2!$H$2</definedName>
    <definedName name="床">Sheet2!$G$2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C25" i="1"/>
  <c r="F25" i="1"/>
  <c r="C28" i="1"/>
  <c r="E19" i="6"/>
  <c r="A19" i="6"/>
  <c r="A18" i="6"/>
  <c r="A17" i="6"/>
  <c r="A16" i="6"/>
  <c r="E15" i="6"/>
  <c r="A15" i="6"/>
  <c r="A14" i="6"/>
  <c r="A13" i="6"/>
  <c r="A12" i="6"/>
  <c r="E11" i="6"/>
  <c r="A11" i="6"/>
  <c r="A10" i="6"/>
  <c r="A9" i="6"/>
  <c r="A8" i="6"/>
  <c r="E7" i="6"/>
  <c r="A7" i="6"/>
  <c r="A6" i="6"/>
  <c r="A5" i="6"/>
  <c r="A4" i="6"/>
  <c r="E19" i="2"/>
  <c r="A19" i="2"/>
  <c r="E11" i="2"/>
  <c r="A11" i="2"/>
  <c r="E15" i="2"/>
  <c r="A15" i="2"/>
  <c r="E7" i="2"/>
  <c r="A7" i="2"/>
  <c r="A5" i="2"/>
  <c r="A6" i="2"/>
  <c r="A8" i="2"/>
  <c r="A9" i="2"/>
  <c r="A10" i="2"/>
  <c r="A12" i="2"/>
  <c r="A13" i="2"/>
  <c r="A14" i="2"/>
  <c r="A16" i="2"/>
  <c r="A17" i="2"/>
  <c r="A18" i="2"/>
  <c r="A4" i="2"/>
  <c r="C29" i="1" l="1"/>
</calcChain>
</file>

<file path=xl/sharedStrings.xml><?xml version="1.0" encoding="utf-8"?>
<sst xmlns="http://schemas.openxmlformats.org/spreadsheetml/2006/main" count="165" uniqueCount="46">
  <si>
    <t>全面改修</t>
    <rPh sb="0" eb="4">
      <t>ゼンメンカイシュウ</t>
    </rPh>
    <phoneticPr fontId="3"/>
  </si>
  <si>
    <t>全面改修の場合</t>
    <rPh sb="0" eb="4">
      <t>ゼンメンカイシュウ</t>
    </rPh>
    <rPh sb="5" eb="7">
      <t>バアイ</t>
    </rPh>
    <phoneticPr fontId="3"/>
  </si>
  <si>
    <t>一戸建ての住宅</t>
    <rPh sb="0" eb="3">
      <t>イッコダ</t>
    </rPh>
    <rPh sb="5" eb="7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</si>
  <si>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</si>
  <si>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外壁</t>
    <rPh sb="0" eb="2">
      <t>ガイヘキ</t>
    </rPh>
    <phoneticPr fontId="3"/>
  </si>
  <si>
    <t>屋根・天井</t>
    <rPh sb="0" eb="2">
      <t>ヤネ</t>
    </rPh>
    <rPh sb="3" eb="5">
      <t>テンジョウ</t>
    </rPh>
    <phoneticPr fontId="3"/>
  </si>
  <si>
    <t>床</t>
    <rPh sb="0" eb="1">
      <t>ユカ</t>
    </rPh>
    <phoneticPr fontId="3"/>
  </si>
  <si>
    <t>省エネ基準レベル</t>
    <rPh sb="0" eb="1">
      <t>ショウ</t>
    </rPh>
    <rPh sb="3" eb="5">
      <t>キジュン</t>
    </rPh>
    <phoneticPr fontId="3"/>
  </si>
  <si>
    <t>ZEHレベル</t>
    <phoneticPr fontId="3"/>
  </si>
  <si>
    <t>最低使用量</t>
    <rPh sb="0" eb="5">
      <t>サイテイシヨウリョウ</t>
    </rPh>
    <phoneticPr fontId="3"/>
  </si>
  <si>
    <t>部位</t>
    <rPh sb="0" eb="2">
      <t>ブイ</t>
    </rPh>
    <phoneticPr fontId="3"/>
  </si>
  <si>
    <t>住宅種類</t>
    <rPh sb="0" eb="4">
      <t>ジュウタクシュルイ</t>
    </rPh>
    <phoneticPr fontId="3"/>
  </si>
  <si>
    <t>レベル</t>
    <phoneticPr fontId="3"/>
  </si>
  <si>
    <t>分類</t>
    <rPh sb="0" eb="2">
      <t>ブンルイ</t>
    </rPh>
    <phoneticPr fontId="3"/>
  </si>
  <si>
    <t>住宅の種類</t>
    <rPh sb="0" eb="2">
      <t>ジュウタク</t>
    </rPh>
    <rPh sb="3" eb="5">
      <t>シュルイ</t>
    </rPh>
    <phoneticPr fontId="3"/>
  </si>
  <si>
    <t>改修部位</t>
    <rPh sb="0" eb="2">
      <t>カイシュウ</t>
    </rPh>
    <rPh sb="2" eb="4">
      <t>ブイ</t>
    </rPh>
    <phoneticPr fontId="3"/>
  </si>
  <si>
    <t>断熱材</t>
    <rPh sb="0" eb="3">
      <t>ダンネツザイ</t>
    </rPh>
    <phoneticPr fontId="3"/>
  </si>
  <si>
    <t>最低使用量（㎥）</t>
    <rPh sb="0" eb="5">
      <t>サイテイシヨウリョウ</t>
    </rPh>
    <phoneticPr fontId="3"/>
  </si>
  <si>
    <t>レベル+住宅種類+部位</t>
    <rPh sb="4" eb="6">
      <t>ジュウタク</t>
    </rPh>
    <rPh sb="6" eb="8">
      <t>シュルイ</t>
    </rPh>
    <rPh sb="9" eb="11">
      <t>ブイ</t>
    </rPh>
    <phoneticPr fontId="3"/>
  </si>
  <si>
    <t>基礎</t>
    <rPh sb="0" eb="2">
      <t>キソ</t>
    </rPh>
    <phoneticPr fontId="3"/>
  </si>
  <si>
    <t>厚み枚/㎥</t>
    <rPh sb="0" eb="1">
      <t>アツ</t>
    </rPh>
    <rPh sb="2" eb="3">
      <t>マイ</t>
    </rPh>
    <phoneticPr fontId="1"/>
  </si>
  <si>
    <t>厚み選択</t>
    <rPh sb="0" eb="1">
      <t>アツ</t>
    </rPh>
    <rPh sb="2" eb="4">
      <t>センタク</t>
    </rPh>
    <phoneticPr fontId="1"/>
  </si>
  <si>
    <t>数量定義</t>
    <rPh sb="0" eb="2">
      <t>スウリョウ</t>
    </rPh>
    <rPh sb="2" eb="4">
      <t>テイギ</t>
    </rPh>
    <phoneticPr fontId="1"/>
  </si>
  <si>
    <t>想定坪数</t>
    <rPh sb="0" eb="2">
      <t>ソウテイ</t>
    </rPh>
    <rPh sb="2" eb="4">
      <t>ツボスウ</t>
    </rPh>
    <phoneticPr fontId="1"/>
  </si>
  <si>
    <t>㎡数</t>
    <rPh sb="0" eb="2">
      <t>ヘイベイスウ</t>
    </rPh>
    <phoneticPr fontId="1"/>
  </si>
  <si>
    <t>厚み（mm）</t>
    <rPh sb="0" eb="1">
      <t>アツ</t>
    </rPh>
    <phoneticPr fontId="3"/>
  </si>
  <si>
    <t>想定使用量</t>
    <rPh sb="0" eb="2">
      <t>ソウテイ</t>
    </rPh>
    <rPh sb="2" eb="5">
      <t>シヨウリョウ</t>
    </rPh>
    <phoneticPr fontId="3"/>
  </si>
  <si>
    <t>部分改修の場合</t>
    <rPh sb="0" eb="4">
      <t>ブブンカイシュウ</t>
    </rPh>
    <rPh sb="5" eb="7">
      <t>バアイ</t>
    </rPh>
    <phoneticPr fontId="3"/>
  </si>
  <si>
    <t>部分改修</t>
    <rPh sb="0" eb="4">
      <t>ブブンカイシュウ</t>
    </rPh>
    <phoneticPr fontId="3"/>
  </si>
  <si>
    <t>※間仕切壁は「外壁」に含まれます</t>
    <rPh sb="1" eb="5">
      <t>マジキリカベ</t>
    </rPh>
    <rPh sb="7" eb="9">
      <t>ガイヘキ</t>
    </rPh>
    <rPh sb="11" eb="12">
      <t>フク</t>
    </rPh>
    <phoneticPr fontId="3"/>
  </si>
  <si>
    <t>適合判断</t>
    <rPh sb="0" eb="2">
      <t>テキゴウ</t>
    </rPh>
    <rPh sb="2" eb="4">
      <t>ハンダン</t>
    </rPh>
    <phoneticPr fontId="3"/>
  </si>
  <si>
    <t>フェノバボード</t>
    <phoneticPr fontId="3"/>
  </si>
  <si>
    <t>選択ください</t>
    <rPh sb="0" eb="2">
      <t>センタク</t>
    </rPh>
    <phoneticPr fontId="3"/>
  </si>
  <si>
    <t>想定坪数
0.5刻みで直接入力ください</t>
    <rPh sb="0" eb="2">
      <t>ソウテイ</t>
    </rPh>
    <rPh sb="2" eb="4">
      <t>ツボスウ</t>
    </rPh>
    <rPh sb="8" eb="9">
      <t>キザ</t>
    </rPh>
    <rPh sb="11" eb="13">
      <t>チョクセツ</t>
    </rPh>
    <rPh sb="13" eb="15">
      <t>ニュウリョク</t>
    </rPh>
    <phoneticPr fontId="3"/>
  </si>
  <si>
    <r>
      <t>想定坪数　</t>
    </r>
    <r>
      <rPr>
        <sz val="11"/>
        <color rgb="FFFF0000"/>
        <rFont val="游ゴシック"/>
        <family val="3"/>
        <charset val="128"/>
        <scheme val="minor"/>
      </rPr>
      <t>※</t>
    </r>
    <r>
      <rPr>
        <sz val="11"/>
        <rFont val="游ゴシック"/>
        <family val="2"/>
        <charset val="128"/>
        <scheme val="minor"/>
      </rPr>
      <t xml:space="preserve">
0.5刻みで直接入力ください</t>
    </r>
    <rPh sb="0" eb="2">
      <t>ソウテイ</t>
    </rPh>
    <rPh sb="2" eb="4">
      <t>ツボスウ</t>
    </rPh>
    <rPh sb="10" eb="11">
      <t>キザ</t>
    </rPh>
    <rPh sb="13" eb="15">
      <t>チョクセツ</t>
    </rPh>
    <rPh sb="15" eb="17">
      <t>ニュウリョク</t>
    </rPh>
    <phoneticPr fontId="3"/>
  </si>
  <si>
    <t>簡易チェック表</t>
    <rPh sb="0" eb="2">
      <t>カンイ</t>
    </rPh>
    <rPh sb="6" eb="7">
      <t>ヒョウ</t>
    </rPh>
    <phoneticPr fontId="3"/>
  </si>
  <si>
    <t>全面改修、部分改修から選んでご使用ください</t>
    <rPh sb="0" eb="4">
      <t>ゼンメンカイシュウ</t>
    </rPh>
    <rPh sb="5" eb="9">
      <t>ブブンカイシュウ</t>
    </rPh>
    <rPh sb="11" eb="12">
      <t>エラ</t>
    </rPh>
    <rPh sb="15" eb="17">
      <t>シヨウ</t>
    </rPh>
    <phoneticPr fontId="3"/>
  </si>
  <si>
    <t>入力例）</t>
    <rPh sb="0" eb="2">
      <t>ニュウリョク</t>
    </rPh>
    <rPh sb="2" eb="3">
      <t>レイ</t>
    </rPh>
    <phoneticPr fontId="3"/>
  </si>
  <si>
    <t>入力必須箇所</t>
    <rPh sb="0" eb="2">
      <t>ニュウリョク</t>
    </rPh>
    <rPh sb="2" eb="4">
      <t>ヒッス</t>
    </rPh>
    <rPh sb="4" eb="6">
      <t>カショ</t>
    </rPh>
    <phoneticPr fontId="3"/>
  </si>
  <si>
    <t>※最上階以外の天井は「床」に含まれます</t>
    <phoneticPr fontId="3"/>
  </si>
  <si>
    <t>※本資料はあくまでも参考資料となるもので、保証するものではありません。</t>
    <rPh sb="1" eb="4">
      <t>ホンシリョウ</t>
    </rPh>
    <rPh sb="10" eb="12">
      <t>サンコウ</t>
    </rPh>
    <rPh sb="12" eb="14">
      <t>シリョウ</t>
    </rPh>
    <rPh sb="21" eb="23">
      <t>ホショウ</t>
    </rPh>
    <phoneticPr fontId="3"/>
  </si>
  <si>
    <t>※詳細は、こどもエコすまい支援事業事務局等でご確認ください。</t>
    <rPh sb="1" eb="3">
      <t>ショウサイ</t>
    </rPh>
    <rPh sb="13" eb="17">
      <t>シエンジギョウ</t>
    </rPh>
    <rPh sb="17" eb="20">
      <t>ジムキョク</t>
    </rPh>
    <rPh sb="20" eb="21">
      <t>トウ</t>
    </rPh>
    <rPh sb="23" eb="25">
      <t>カクニン</t>
    </rPh>
    <phoneticPr fontId="3"/>
  </si>
  <si>
    <t>フェノバボードR</t>
    <phoneticPr fontId="3"/>
  </si>
  <si>
    <t>※フェノバボードRの改修部位は「外壁」「屋根・天井」のみです。</t>
    <rPh sb="10" eb="14">
      <t>カイシュウブイ</t>
    </rPh>
    <rPh sb="16" eb="18">
      <t>ガイヘキ</t>
    </rPh>
    <rPh sb="20" eb="22">
      <t>ヤネ</t>
    </rPh>
    <rPh sb="23" eb="25">
      <t>テンジョウ</t>
    </rPh>
    <phoneticPr fontId="3"/>
  </si>
  <si>
    <t>選択ください</t>
    <rPh sb="0" eb="2">
      <t>センタク</t>
    </rPh>
    <phoneticPr fontId="3"/>
  </si>
  <si>
    <t>子育てエコホーム支援事業　断熱改修　適合簡易チェック表【フェノバボード】</t>
    <rPh sb="0" eb="2">
      <t>コソダ</t>
    </rPh>
    <rPh sb="8" eb="12">
      <t>シエンジギョウ</t>
    </rPh>
    <rPh sb="13" eb="17">
      <t>ダンネツカイシュウ</t>
    </rPh>
    <rPh sb="18" eb="20">
      <t>テキゴウ</t>
    </rPh>
    <rPh sb="20" eb="22">
      <t>カンイ</t>
    </rPh>
    <rPh sb="26" eb="27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</si>
</sst>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u/>
      <sz val="1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0" fillId="4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7" fillId="0" borderId="2" xfId="0" applyFont="1" applyBorder="1" applyAlignment="1">
      <alignment vertical="center" wrapText="1"/>
    </xf>
    <xf numFmtId="0" fontId="0" fillId="5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5" fillId="5" borderId="1" xfId="0" applyNumberFormat="1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5" borderId="5" xfId="0" applyFill="1" applyBorder="1">
      <alignment vertical="center"/>
    </xf>
    <xf numFmtId="0" fontId="0" fillId="0" borderId="4" xfId="0" applyBorder="1" applyAlignment="1">
      <alignment vertical="center" wrapText="1"/>
    </xf>
    <xf numFmtId="0" fontId="8" fillId="6" borderId="5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714598</xdr:colOff>
      <xdr:row>2</xdr:row>
      <xdr:rowOff>24244</xdr:rowOff>
    </xdr:from>
    <xdr:to>
      <xdr:col>4</xdr:col>
      <xdr:colOff>1248859</xdr:colOff>
      <xdr:row>14</xdr:row>
      <xdr:rowOff>27419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1B15C2C-53D9-BBBB-2704-DF3DF7537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9643" y="589971"/>
          <a:ext cx="3152482" cy="2770909"/>
        </a:xfrm>
        <a:prstGeom prst="rect">
          <a:avLst/>
        </a:prstGeom>
      </xdr:spPr>
    </xdr:pic>
    <xdr:clientData/>
  </xdr:twoCellAnchor>
  <xdr:twoCellAnchor>
    <xdr:from>
      <xdr:col>2</xdr:col>
      <xdr:colOff>1339850</xdr:colOff>
      <xdr:row>17</xdr:row>
      <xdr:rowOff>24246</xdr:rowOff>
    </xdr:from>
    <xdr:to>
      <xdr:col>2</xdr:col>
      <xdr:colOff>1803400</xdr:colOff>
      <xdr:row>17</xdr:row>
      <xdr:rowOff>271896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6B0B591-05D7-53BE-8118-9DCF3FFC73A1}"/>
            </a:ext>
          </a:extLst>
        </xdr:cNvPr>
        <xdr:cNvSpPr/>
      </xdr:nvSpPr>
      <xdr:spPr>
        <a:xfrm>
          <a:off x="3954895" y="4399973"/>
          <a:ext cx="463550" cy="247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272243</xdr:colOff>
      <xdr:row>33</xdr:row>
      <xdr:rowOff>42333</xdr:rowOff>
    </xdr:from>
    <xdr:to>
      <xdr:col>5</xdr:col>
      <xdr:colOff>1873500</xdr:colOff>
      <xdr:row>34</xdr:row>
      <xdr:rowOff>150032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40ACF15-CF77-4649-C3F4-D0D5735FF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854" y="8523111"/>
          <a:ext cx="1601257" cy="333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D681E-5002-48C8-91AA-6A60367511C5}">
  <sheetPr codeName="Sheet1"/>
  <dimension ref="A1:XFC36"/>
  <sheetViews>
    <sheetView showGridLines="0" tabSelected="1" topLeftCell="B1" zoomScale="90" zoomScaleNormal="90" zoomScaleSheetLayoutView="100" workbookViewId="0">
      <selection activeCell="C9" sqref="C9"/>
    </sheetView>
  </sheetViews>
  <sheetFormatPr defaultColWidth="0" defaultRowHeight="28.5" customHeight="1" zeroHeight="1" x14ac:dyDescent="0.45"/>
  <cols>
    <col min="1" max="1" width="8.69921875" hidden="1" customWidth="1"/>
    <col min="2" max="3" width="25.69921875" customWidth="1"/>
    <col min="4" max="4" width="8.69921875" customWidth="1"/>
    <col min="5" max="6" width="25.69921875" customWidth="1"/>
    <col min="7" max="16383" width="8.69921875" hidden="1"/>
    <col min="16384" max="16384" width="9.19921875" hidden="1"/>
  </cols>
  <sheetData>
    <row r="1" spans="2:6" ht="34.049999999999997" customHeight="1" x14ac:dyDescent="0.45">
      <c r="B1" s="31" t="s">
        <v>45</v>
      </c>
      <c r="C1" s="31"/>
      <c r="D1" s="31"/>
      <c r="E1" s="31"/>
      <c r="F1" s="31"/>
    </row>
    <row r="2" spans="2:6" ht="18" x14ac:dyDescent="0.45"/>
    <row r="3" spans="2:6" ht="18" x14ac:dyDescent="0.45">
      <c r="C3" t="s">
        <v>37</v>
      </c>
    </row>
    <row r="4" spans="2:6" ht="18" x14ac:dyDescent="0.45"/>
    <row r="5" spans="2:6" ht="18" x14ac:dyDescent="0.45"/>
    <row r="6" spans="2:6" ht="18" x14ac:dyDescent="0.45"/>
    <row r="7" spans="2:6" ht="18" x14ac:dyDescent="0.45"/>
    <row r="8" spans="2:6" ht="18" x14ac:dyDescent="0.45"/>
    <row r="9" spans="2:6" ht="18" x14ac:dyDescent="0.45"/>
    <row r="10" spans="2:6" ht="18" x14ac:dyDescent="0.45"/>
    <row r="11" spans="2:6" ht="18" x14ac:dyDescent="0.45"/>
    <row r="12" spans="2:6" ht="18" x14ac:dyDescent="0.45"/>
    <row r="13" spans="2:6" ht="18" x14ac:dyDescent="0.45"/>
    <row r="14" spans="2:6" ht="18" x14ac:dyDescent="0.45"/>
    <row r="15" spans="2:6" ht="18" x14ac:dyDescent="0.45"/>
    <row r="16" spans="2:6" ht="31.5" customHeight="1" x14ac:dyDescent="0.45">
      <c r="B16" s="29" t="s">
        <v>35</v>
      </c>
      <c r="C16" s="29"/>
      <c r="D16" s="29"/>
      <c r="E16" s="29"/>
      <c r="F16" s="29"/>
    </row>
    <row r="17" spans="2:6" ht="22.5" customHeight="1" x14ac:dyDescent="0.45">
      <c r="B17" s="30" t="s">
        <v>36</v>
      </c>
      <c r="C17" s="30"/>
      <c r="D17" s="30"/>
      <c r="E17" s="30"/>
      <c r="F17" s="30"/>
    </row>
    <row r="18" spans="2:6" ht="22.5" customHeight="1" x14ac:dyDescent="0.45">
      <c r="B18" s="30" t="s">
        <v>38</v>
      </c>
      <c r="C18" s="30"/>
      <c r="D18" s="30"/>
      <c r="E18" s="30"/>
      <c r="F18" s="30"/>
    </row>
    <row r="19" spans="2:6" ht="8.5500000000000007" customHeight="1" x14ac:dyDescent="0.45">
      <c r="B19" s="17"/>
      <c r="C19" s="17"/>
      <c r="D19" s="17"/>
      <c r="E19" s="17"/>
      <c r="F19" s="17"/>
    </row>
    <row r="20" spans="2:6" ht="22.5" customHeight="1" x14ac:dyDescent="0.45">
      <c r="B20" s="27" t="s">
        <v>1</v>
      </c>
      <c r="C20" s="27"/>
      <c r="E20" s="27" t="s">
        <v>27</v>
      </c>
      <c r="F20" s="28"/>
    </row>
    <row r="21" spans="2:6" ht="18" x14ac:dyDescent="0.45">
      <c r="B21" s="22" t="s">
        <v>13</v>
      </c>
      <c r="C21" s="12" t="s">
        <v>32</v>
      </c>
      <c r="E21" s="6" t="s">
        <v>13</v>
      </c>
      <c r="F21" s="12" t="s">
        <v>44</v>
      </c>
    </row>
    <row r="22" spans="2:6" ht="18" x14ac:dyDescent="0.45">
      <c r="B22" s="22" t="s">
        <v>14</v>
      </c>
      <c r="C22" s="12" t="s">
        <v>32</v>
      </c>
      <c r="E22" s="6" t="s">
        <v>14</v>
      </c>
      <c r="F22" s="12" t="s">
        <v>44</v>
      </c>
    </row>
    <row r="23" spans="2:6" ht="18" x14ac:dyDescent="0.45">
      <c r="B23" s="22" t="s">
        <v>15</v>
      </c>
      <c r="C23" s="12" t="s">
        <v>32</v>
      </c>
      <c r="E23" s="6" t="s">
        <v>15</v>
      </c>
      <c r="F23" s="12" t="s">
        <v>44</v>
      </c>
    </row>
    <row r="24" spans="2:6" ht="18" x14ac:dyDescent="0.45">
      <c r="B24" s="22" t="s">
        <v>16</v>
      </c>
      <c r="C24" s="9" t="s">
        <v>31</v>
      </c>
      <c r="E24" s="6" t="s">
        <v>16</v>
      </c>
      <c r="F24" s="26" t="s">
        <v>44</v>
      </c>
    </row>
    <row r="25" spans="2:6" ht="35.549999999999997" customHeight="1" x14ac:dyDescent="0.45">
      <c r="B25" s="23" t="s">
        <v>17</v>
      </c>
      <c r="C25" s="14" t="str">
        <f>IFERROR(VLOOKUP(C21&amp;C22&amp;C23,全面改修!$A$4:$E$19,5,FALSE),"正しく入力ください")</f>
        <v>正しく入力ください</v>
      </c>
      <c r="E25" s="8" t="s">
        <v>17</v>
      </c>
      <c r="F25" s="14" t="str">
        <f>IFERROR(VLOOKUP(F21&amp;F22&amp;F23,部分改修!$A$4:$E$19,5,FALSE),"正しく入力ください")</f>
        <v>正しく入力ください</v>
      </c>
    </row>
    <row r="26" spans="2:6" ht="18" x14ac:dyDescent="0.45">
      <c r="B26" s="22" t="s">
        <v>25</v>
      </c>
      <c r="C26" s="12" t="s">
        <v>32</v>
      </c>
      <c r="E26" s="6" t="s">
        <v>25</v>
      </c>
      <c r="F26" s="12" t="s">
        <v>44</v>
      </c>
    </row>
    <row r="27" spans="2:6" ht="37.950000000000003" customHeight="1" x14ac:dyDescent="0.45">
      <c r="B27" s="24" t="s">
        <v>33</v>
      </c>
      <c r="C27" s="13"/>
      <c r="E27" s="7" t="s">
        <v>34</v>
      </c>
      <c r="F27" s="13"/>
    </row>
    <row r="28" spans="2:6" ht="35.549999999999997" customHeight="1" x14ac:dyDescent="0.45">
      <c r="B28" s="23" t="s">
        <v>26</v>
      </c>
      <c r="C28" s="15" t="str">
        <f>IFERROR(VLOOKUP(C27,使用量!$D$3:$P$302,MATCH(C26,使用量!$D$2:$P$2,0),FALSE),"正しく入力ください")</f>
        <v>正しく入力ください</v>
      </c>
      <c r="E28" s="8" t="s">
        <v>26</v>
      </c>
      <c r="F28" s="15" t="str">
        <f>IFERROR(VLOOKUP(F27,使用量!$D$3:$P$302,MATCH(F26,使用量!$D$2:$P$2,0),FALSE),"正しく入力ください")</f>
        <v>正しく入力ください</v>
      </c>
    </row>
    <row r="29" spans="2:6" ht="35.549999999999997" customHeight="1" x14ac:dyDescent="0.45">
      <c r="B29" s="25" t="s">
        <v>30</v>
      </c>
      <c r="C29" s="16" t="str">
        <f>IF(C28="正しく入力ください","",IF(C28&lt;C25,"不適合","適合"))</f>
        <v/>
      </c>
      <c r="E29" s="10" t="s">
        <v>30</v>
      </c>
      <c r="F29" s="16" t="str">
        <f>IF(F28="正しく入力ください","",IF(F28&lt;F25,"不適合","適合"))</f>
        <v/>
      </c>
    </row>
    <row r="30" spans="2:6" ht="7.95" customHeight="1" x14ac:dyDescent="0.45"/>
    <row r="31" spans="2:6" ht="18" x14ac:dyDescent="0.45">
      <c r="E31" s="18" t="s">
        <v>29</v>
      </c>
    </row>
    <row r="32" spans="2:6" ht="18" x14ac:dyDescent="0.45">
      <c r="E32" s="19" t="s">
        <v>39</v>
      </c>
    </row>
    <row r="33" spans="2:5" ht="18" x14ac:dyDescent="0.45">
      <c r="E33" s="19" t="s">
        <v>43</v>
      </c>
    </row>
    <row r="34" spans="2:5" ht="18" x14ac:dyDescent="0.45">
      <c r="B34" s="20" t="s">
        <v>40</v>
      </c>
      <c r="E34" s="11"/>
    </row>
    <row r="35" spans="2:5" ht="18" x14ac:dyDescent="0.45">
      <c r="B35" s="20" t="s">
        <v>41</v>
      </c>
      <c r="E35" s="21"/>
    </row>
    <row r="36" spans="2:5" ht="18" hidden="1" x14ac:dyDescent="0.45"/>
  </sheetData>
  <sheetProtection algorithmName="SHA-512" hashValue="HtcLDRwGnTZeEPUfgsMG/nBHOtsWzQQkGnBUJawC0i2T83CycPA7zQkKXwPoy8SOeNn+a+od8yGKSCxqik9ENw==" saltValue="HHi2lc4OeOXEr+7nNnXDNg==" spinCount="100000" sheet="1" objects="1" scenarios="1"/>
  <mergeCells count="6">
    <mergeCell ref="B20:C20"/>
    <mergeCell ref="E20:F20"/>
    <mergeCell ref="B16:F16"/>
    <mergeCell ref="B17:F17"/>
    <mergeCell ref="B1:F1"/>
    <mergeCell ref="B18:F18"/>
  </mergeCells>
  <phoneticPr fontId="3"/>
  <dataValidations count="6">
    <dataValidation type="custom" allowBlank="1" showInputMessage="1" showErrorMessage="1" sqref="C27 F27" xr:uid="{921D5BEC-F909-4187-BBC4-95D42D35DE25}">
      <formula1>MOD(C27*2,1)=0</formula1>
    </dataValidation>
    <dataValidation type="list" allowBlank="1" showInputMessage="1" showErrorMessage="1" sqref="C21" xr:uid="{627A110E-0C36-4484-A9F4-BB6C60EA7C12}">
      <formula1>"省エネ基準レベル,ZEHレベル"</formula1>
    </dataValidation>
    <dataValidation type="list" allowBlank="1" showInputMessage="1" showErrorMessage="1" sqref="C22 F22" xr:uid="{E6389234-B779-4AE0-AE69-8B2C670D17C2}">
      <formula1>"一戸建ての住宅,共同住宅"</formula1>
    </dataValidation>
    <dataValidation type="list" allowBlank="1" showErrorMessage="1" sqref="F21" xr:uid="{C962B3F1-25C4-45E8-9ED9-8DB7C592E263}">
      <formula1>"省エネ基準レベル,ZEHレベル"</formula1>
    </dataValidation>
    <dataValidation type="list" allowBlank="1" showInputMessage="1" showErrorMessage="1" sqref="F24" xr:uid="{B569974B-10D6-4C94-BCBD-327E554334F6}">
      <formula1>INDIRECT($F$23)</formula1>
    </dataValidation>
    <dataValidation type="list" allowBlank="1" showInputMessage="1" showErrorMessage="1" sqref="F26" xr:uid="{B1C28C53-86A5-4721-B92C-B3256F865946}">
      <formula1>INDIRECT($F$24)</formula1>
    </dataValidation>
  </dataValidations>
  <pageMargins left="0.7" right="0.7" top="0.75" bottom="0.75" header="0.3" footer="0.3"/>
  <pageSetup paperSize="9" scale="6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73846CC-28DD-4B21-8B3F-4A2D8785D687}">
          <x14:formula1>
            <xm:f>全面改修!$D$4:$D$7</xm:f>
          </x14:formula1>
          <xm:sqref>C23</xm:sqref>
        </x14:dataValidation>
        <x14:dataValidation type="list" allowBlank="1" showInputMessage="1" showErrorMessage="1" xr:uid="{26908855-8604-4E29-B3BA-E82228F85F84}">
          <x14:formula1>
            <xm:f>部分改修!$D$4:$D$7</xm:f>
          </x14:formula1>
          <xm:sqref>F23</xm:sqref>
        </x14:dataValidation>
        <x14:dataValidation type="list" allowBlank="1" showInputMessage="1" showErrorMessage="1" xr:uid="{5620C0DB-96CC-431B-B8FD-5580913DFB5B}">
          <x14:formula1>
            <xm:f>使用量!$A$3:$A$14</xm:f>
          </x14:formula1>
          <xm:sqref>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05531-0672-4822-8F71-B60DBECA2A9F}">
  <sheetPr codeName="Sheet2"/>
  <dimension ref="A1:E19"/>
  <sheetViews>
    <sheetView workbookViewId="0">
      <selection activeCell="D4" sqref="D4:D7"/>
    </sheetView>
  </sheetViews>
  <sheetFormatPr defaultRowHeight="18" x14ac:dyDescent="0.45"/>
  <cols>
    <col min="1" max="1" width="37.19921875" customWidth="1"/>
    <col min="2" max="2" width="16.3984375" customWidth="1"/>
    <col min="3" max="3" width="15.19921875" customWidth="1"/>
    <col min="4" max="4" width="13.59765625" customWidth="1"/>
    <col min="5" max="5" width="12.69921875" customWidth="1"/>
  </cols>
  <sheetData>
    <row r="1" spans="1:5" x14ac:dyDescent="0.45">
      <c r="A1" t="s">
        <v>0</v>
      </c>
    </row>
    <row r="3" spans="1:5" x14ac:dyDescent="0.45">
      <c r="A3" s="2" t="s">
        <v>18</v>
      </c>
      <c r="B3" s="1" t="s">
        <v>12</v>
      </c>
      <c r="C3" s="1" t="s">
        <v>11</v>
      </c>
      <c r="D3" s="1" t="s">
        <v>10</v>
      </c>
      <c r="E3" s="1" t="s">
        <v>9</v>
      </c>
    </row>
    <row r="4" spans="1:5" x14ac:dyDescent="0.45">
      <c r="A4" t="str">
        <f>B4&amp;C4&amp;D4</f>
        <v>省エネ基準レベル一戸建ての住宅外壁</v>
      </c>
      <c r="B4" t="s">
        <v>7</v>
      </c>
      <c r="C4" t="s">
        <v>2</v>
      </c>
      <c r="D4" t="s">
        <v>4</v>
      </c>
      <c r="E4" s="3">
        <v>4</v>
      </c>
    </row>
    <row r="5" spans="1:5" x14ac:dyDescent="0.45">
      <c r="A5" t="str">
        <f t="shared" ref="A5:A18" si="0">B5&amp;C5&amp;D5</f>
        <v>省エネ基準レベル一戸建ての住宅屋根・天井</v>
      </c>
      <c r="B5" t="s">
        <v>7</v>
      </c>
      <c r="C5" t="s">
        <v>2</v>
      </c>
      <c r="D5" t="s">
        <v>5</v>
      </c>
      <c r="E5" s="3">
        <v>3.5</v>
      </c>
    </row>
    <row r="6" spans="1:5" x14ac:dyDescent="0.45">
      <c r="A6" t="str">
        <f t="shared" si="0"/>
        <v>省エネ基準レベル一戸建ての住宅床</v>
      </c>
      <c r="B6" t="s">
        <v>7</v>
      </c>
      <c r="C6" t="s">
        <v>2</v>
      </c>
      <c r="D6" t="s">
        <v>6</v>
      </c>
      <c r="E6" s="3">
        <v>2</v>
      </c>
    </row>
    <row r="7" spans="1:5" x14ac:dyDescent="0.45">
      <c r="A7" t="str">
        <f t="shared" ref="A7" si="1">B7&amp;C7&amp;D7</f>
        <v>省エネ基準レベル一戸建ての住宅基礎</v>
      </c>
      <c r="B7" t="s">
        <v>7</v>
      </c>
      <c r="C7" t="s">
        <v>2</v>
      </c>
      <c r="D7" t="s">
        <v>19</v>
      </c>
      <c r="E7" s="3">
        <f>E6*0.3</f>
        <v>0.6</v>
      </c>
    </row>
    <row r="8" spans="1:5" x14ac:dyDescent="0.45">
      <c r="A8" t="str">
        <f t="shared" si="0"/>
        <v>省エネ基準レベル共同住宅外壁</v>
      </c>
      <c r="B8" t="s">
        <v>7</v>
      </c>
      <c r="C8" t="s">
        <v>3</v>
      </c>
      <c r="D8" t="s">
        <v>4</v>
      </c>
      <c r="E8" s="3">
        <v>1.1000000000000001</v>
      </c>
    </row>
    <row r="9" spans="1:5" x14ac:dyDescent="0.45">
      <c r="A9" t="str">
        <f t="shared" si="0"/>
        <v>省エネ基準レベル共同住宅屋根・天井</v>
      </c>
      <c r="B9" t="s">
        <v>7</v>
      </c>
      <c r="C9" t="s">
        <v>3</v>
      </c>
      <c r="D9" t="s">
        <v>5</v>
      </c>
      <c r="E9" s="3">
        <v>2.5</v>
      </c>
    </row>
    <row r="10" spans="1:5" x14ac:dyDescent="0.45">
      <c r="A10" t="str">
        <f t="shared" si="0"/>
        <v>省エネ基準レベル共同住宅床</v>
      </c>
      <c r="B10" t="s">
        <v>7</v>
      </c>
      <c r="C10" t="s">
        <v>3</v>
      </c>
      <c r="D10" t="s">
        <v>6</v>
      </c>
      <c r="E10" s="3">
        <v>1.5</v>
      </c>
    </row>
    <row r="11" spans="1:5" x14ac:dyDescent="0.45">
      <c r="A11" t="str">
        <f t="shared" ref="A11" si="2">B11&amp;C11&amp;D11</f>
        <v>省エネ基準レベル共同住宅基礎</v>
      </c>
      <c r="B11" t="s">
        <v>7</v>
      </c>
      <c r="C11" t="s">
        <v>3</v>
      </c>
      <c r="D11" t="s">
        <v>19</v>
      </c>
      <c r="E11" s="3">
        <f>E10*0.15</f>
        <v>0.22499999999999998</v>
      </c>
    </row>
    <row r="12" spans="1:5" x14ac:dyDescent="0.45">
      <c r="A12" t="str">
        <f t="shared" si="0"/>
        <v>ZEHレベル一戸建ての住宅外壁</v>
      </c>
      <c r="B12" t="s">
        <v>8</v>
      </c>
      <c r="C12" t="s">
        <v>2</v>
      </c>
      <c r="D12" t="s">
        <v>4</v>
      </c>
      <c r="E12" s="3">
        <v>7</v>
      </c>
    </row>
    <row r="13" spans="1:5" x14ac:dyDescent="0.45">
      <c r="A13" t="str">
        <f t="shared" si="0"/>
        <v>ZEHレベル一戸建ての住宅屋根・天井</v>
      </c>
      <c r="B13" t="s">
        <v>8</v>
      </c>
      <c r="C13" t="s">
        <v>2</v>
      </c>
      <c r="D13" t="s">
        <v>5</v>
      </c>
      <c r="E13" s="3">
        <v>8</v>
      </c>
    </row>
    <row r="14" spans="1:5" x14ac:dyDescent="0.45">
      <c r="A14" t="str">
        <f t="shared" si="0"/>
        <v>ZEHレベル一戸建ての住宅床</v>
      </c>
      <c r="B14" t="s">
        <v>8</v>
      </c>
      <c r="C14" t="s">
        <v>2</v>
      </c>
      <c r="D14" t="s">
        <v>6</v>
      </c>
      <c r="E14" s="3">
        <v>3</v>
      </c>
    </row>
    <row r="15" spans="1:5" x14ac:dyDescent="0.45">
      <c r="A15" t="str">
        <f t="shared" ref="A15" si="3">B15&amp;C15&amp;D15</f>
        <v>ZEHレベル一戸建ての住宅基礎</v>
      </c>
      <c r="B15" t="s">
        <v>8</v>
      </c>
      <c r="C15" t="s">
        <v>2</v>
      </c>
      <c r="D15" t="s">
        <v>19</v>
      </c>
      <c r="E15" s="3">
        <f>E14*0.3</f>
        <v>0.89999999999999991</v>
      </c>
    </row>
    <row r="16" spans="1:5" x14ac:dyDescent="0.45">
      <c r="A16" t="str">
        <f t="shared" si="0"/>
        <v>ZEHレベル共同住宅外壁</v>
      </c>
      <c r="B16" t="s">
        <v>8</v>
      </c>
      <c r="C16" t="s">
        <v>3</v>
      </c>
      <c r="D16" t="s">
        <v>4</v>
      </c>
      <c r="E16" s="3">
        <v>1.9</v>
      </c>
    </row>
    <row r="17" spans="1:5" x14ac:dyDescent="0.45">
      <c r="A17" t="str">
        <f t="shared" si="0"/>
        <v>ZEHレベル共同住宅屋根・天井</v>
      </c>
      <c r="B17" t="s">
        <v>8</v>
      </c>
      <c r="C17" t="s">
        <v>3</v>
      </c>
      <c r="D17" t="s">
        <v>5</v>
      </c>
      <c r="E17" s="3">
        <v>5.7</v>
      </c>
    </row>
    <row r="18" spans="1:5" x14ac:dyDescent="0.45">
      <c r="A18" t="str">
        <f t="shared" si="0"/>
        <v>ZEHレベル共同住宅床</v>
      </c>
      <c r="B18" t="s">
        <v>8</v>
      </c>
      <c r="C18" t="s">
        <v>3</v>
      </c>
      <c r="D18" t="s">
        <v>6</v>
      </c>
      <c r="E18" s="3">
        <v>2.2999999999999998</v>
      </c>
    </row>
    <row r="19" spans="1:5" x14ac:dyDescent="0.45">
      <c r="A19" t="str">
        <f t="shared" ref="A19" si="4">B19&amp;C19&amp;D19</f>
        <v>ZEHレベル共同住宅基礎</v>
      </c>
      <c r="B19" t="s">
        <v>8</v>
      </c>
      <c r="C19" t="s">
        <v>3</v>
      </c>
      <c r="D19" t="s">
        <v>19</v>
      </c>
      <c r="E19" s="3">
        <f>E18*0.15</f>
        <v>0.34499999999999997</v>
      </c>
    </row>
  </sheetData>
  <sheetProtection algorithmName="SHA-512" hashValue="UaHvwqrLWl58+iIaO/U76sNGQSx2nFpzNt8pTeV1JUWrF0NuJpcAl2+tgMXMKhdYfCqZJKzVhBclq0CBmF8xHA==" saltValue="BwYSRdkU4/8eFpKMTenD4A==" spinCount="100000" sheet="1" objects="1" scenarios="1"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A5C2F-B9DF-438B-9258-714A0F8A230C}">
  <sheetPr codeName="Sheet3"/>
  <dimension ref="A1:E19"/>
  <sheetViews>
    <sheetView workbookViewId="0">
      <selection activeCell="D4" sqref="D4:D7"/>
    </sheetView>
  </sheetViews>
  <sheetFormatPr defaultRowHeight="18" x14ac:dyDescent="0.45"/>
  <cols>
    <col min="1" max="1" width="37.19921875" customWidth="1"/>
    <col min="2" max="2" width="16.3984375" customWidth="1"/>
    <col min="3" max="3" width="15.19921875" customWidth="1"/>
    <col min="4" max="4" width="13.59765625" customWidth="1"/>
    <col min="5" max="5" width="12.69921875" customWidth="1"/>
  </cols>
  <sheetData>
    <row r="1" spans="1:5" x14ac:dyDescent="0.45">
      <c r="A1" t="s">
        <v>28</v>
      </c>
    </row>
    <row r="3" spans="1:5" x14ac:dyDescent="0.45">
      <c r="A3" s="2" t="s">
        <v>18</v>
      </c>
      <c r="B3" s="1" t="s">
        <v>12</v>
      </c>
      <c r="C3" s="1" t="s">
        <v>11</v>
      </c>
      <c r="D3" s="1" t="s">
        <v>10</v>
      </c>
      <c r="E3" s="1" t="s">
        <v>9</v>
      </c>
    </row>
    <row r="4" spans="1:5" x14ac:dyDescent="0.45">
      <c r="A4" t="str">
        <f>B4&amp;C4&amp;D4</f>
        <v>省エネ基準レベル一戸建ての住宅外壁</v>
      </c>
      <c r="B4" t="s">
        <v>7</v>
      </c>
      <c r="C4" t="s">
        <v>2</v>
      </c>
      <c r="D4" t="s">
        <v>4</v>
      </c>
      <c r="E4" s="3">
        <v>2</v>
      </c>
    </row>
    <row r="5" spans="1:5" x14ac:dyDescent="0.45">
      <c r="A5" t="str">
        <f t="shared" ref="A5:A19" si="0">B5&amp;C5&amp;D5</f>
        <v>省エネ基準レベル一戸建ての住宅屋根・天井</v>
      </c>
      <c r="B5" t="s">
        <v>7</v>
      </c>
      <c r="C5" t="s">
        <v>2</v>
      </c>
      <c r="D5" t="s">
        <v>5</v>
      </c>
      <c r="E5" s="3">
        <v>1.8</v>
      </c>
    </row>
    <row r="6" spans="1:5" x14ac:dyDescent="0.45">
      <c r="A6" t="str">
        <f t="shared" si="0"/>
        <v>省エネ基準レベル一戸建ての住宅床</v>
      </c>
      <c r="B6" t="s">
        <v>7</v>
      </c>
      <c r="C6" t="s">
        <v>2</v>
      </c>
      <c r="D6" t="s">
        <v>6</v>
      </c>
      <c r="E6" s="3">
        <v>1</v>
      </c>
    </row>
    <row r="7" spans="1:5" x14ac:dyDescent="0.45">
      <c r="A7" t="str">
        <f t="shared" si="0"/>
        <v>省エネ基準レベル一戸建ての住宅基礎</v>
      </c>
      <c r="B7" t="s">
        <v>7</v>
      </c>
      <c r="C7" t="s">
        <v>2</v>
      </c>
      <c r="D7" t="s">
        <v>19</v>
      </c>
      <c r="E7" s="3">
        <f>E6*0.3</f>
        <v>0.3</v>
      </c>
    </row>
    <row r="8" spans="1:5" x14ac:dyDescent="0.45">
      <c r="A8" t="str">
        <f t="shared" si="0"/>
        <v>省エネ基準レベル共同住宅外壁</v>
      </c>
      <c r="B8" t="s">
        <v>7</v>
      </c>
      <c r="C8" t="s">
        <v>3</v>
      </c>
      <c r="D8" t="s">
        <v>4</v>
      </c>
      <c r="E8" s="3">
        <v>0.6</v>
      </c>
    </row>
    <row r="9" spans="1:5" x14ac:dyDescent="0.45">
      <c r="A9" t="str">
        <f t="shared" si="0"/>
        <v>省エネ基準レベル共同住宅屋根・天井</v>
      </c>
      <c r="B9" t="s">
        <v>7</v>
      </c>
      <c r="C9" t="s">
        <v>3</v>
      </c>
      <c r="D9" t="s">
        <v>5</v>
      </c>
      <c r="E9" s="3">
        <v>1.3</v>
      </c>
    </row>
    <row r="10" spans="1:5" x14ac:dyDescent="0.45">
      <c r="A10" t="str">
        <f t="shared" si="0"/>
        <v>省エネ基準レベル共同住宅床</v>
      </c>
      <c r="B10" t="s">
        <v>7</v>
      </c>
      <c r="C10" t="s">
        <v>3</v>
      </c>
      <c r="D10" t="s">
        <v>6</v>
      </c>
      <c r="E10" s="3">
        <v>0.8</v>
      </c>
    </row>
    <row r="11" spans="1:5" x14ac:dyDescent="0.45">
      <c r="A11" t="str">
        <f t="shared" si="0"/>
        <v>省エネ基準レベル共同住宅基礎</v>
      </c>
      <c r="B11" t="s">
        <v>7</v>
      </c>
      <c r="C11" t="s">
        <v>3</v>
      </c>
      <c r="D11" t="s">
        <v>19</v>
      </c>
      <c r="E11" s="3">
        <f>E10*0.15</f>
        <v>0.12</v>
      </c>
    </row>
    <row r="12" spans="1:5" x14ac:dyDescent="0.45">
      <c r="A12" t="str">
        <f t="shared" si="0"/>
        <v>ZEHレベル一戸建ての住宅外壁</v>
      </c>
      <c r="B12" t="s">
        <v>8</v>
      </c>
      <c r="C12" t="s">
        <v>2</v>
      </c>
      <c r="D12" t="s">
        <v>4</v>
      </c>
      <c r="E12" s="3">
        <v>3.5</v>
      </c>
    </row>
    <row r="13" spans="1:5" x14ac:dyDescent="0.45">
      <c r="A13" t="str">
        <f t="shared" si="0"/>
        <v>ZEHレベル一戸建ての住宅屋根・天井</v>
      </c>
      <c r="B13" t="s">
        <v>8</v>
      </c>
      <c r="C13" t="s">
        <v>2</v>
      </c>
      <c r="D13" t="s">
        <v>5</v>
      </c>
      <c r="E13" s="3">
        <v>4</v>
      </c>
    </row>
    <row r="14" spans="1:5" x14ac:dyDescent="0.45">
      <c r="A14" t="str">
        <f t="shared" si="0"/>
        <v>ZEHレベル一戸建ての住宅床</v>
      </c>
      <c r="B14" t="s">
        <v>8</v>
      </c>
      <c r="C14" t="s">
        <v>2</v>
      </c>
      <c r="D14" t="s">
        <v>6</v>
      </c>
      <c r="E14" s="3">
        <v>1.5</v>
      </c>
    </row>
    <row r="15" spans="1:5" x14ac:dyDescent="0.45">
      <c r="A15" t="str">
        <f t="shared" si="0"/>
        <v>ZEHレベル一戸建ての住宅基礎</v>
      </c>
      <c r="B15" t="s">
        <v>8</v>
      </c>
      <c r="C15" t="s">
        <v>2</v>
      </c>
      <c r="D15" t="s">
        <v>19</v>
      </c>
      <c r="E15" s="3">
        <f>E14*0.3</f>
        <v>0.44999999999999996</v>
      </c>
    </row>
    <row r="16" spans="1:5" x14ac:dyDescent="0.45">
      <c r="A16" t="str">
        <f t="shared" si="0"/>
        <v>ZEHレベル共同住宅外壁</v>
      </c>
      <c r="B16" t="s">
        <v>8</v>
      </c>
      <c r="C16" t="s">
        <v>3</v>
      </c>
      <c r="D16" t="s">
        <v>4</v>
      </c>
      <c r="E16" s="3">
        <v>1</v>
      </c>
    </row>
    <row r="17" spans="1:5" x14ac:dyDescent="0.45">
      <c r="A17" t="str">
        <f t="shared" si="0"/>
        <v>ZEHレベル共同住宅屋根・天井</v>
      </c>
      <c r="B17" t="s">
        <v>8</v>
      </c>
      <c r="C17" t="s">
        <v>3</v>
      </c>
      <c r="D17" t="s">
        <v>5</v>
      </c>
      <c r="E17" s="3">
        <v>2.9</v>
      </c>
    </row>
    <row r="18" spans="1:5" x14ac:dyDescent="0.45">
      <c r="A18" t="str">
        <f t="shared" si="0"/>
        <v>ZEHレベル共同住宅床</v>
      </c>
      <c r="B18" t="s">
        <v>8</v>
      </c>
      <c r="C18" t="s">
        <v>3</v>
      </c>
      <c r="D18" t="s">
        <v>6</v>
      </c>
      <c r="E18" s="3">
        <v>1.2</v>
      </c>
    </row>
    <row r="19" spans="1:5" x14ac:dyDescent="0.45">
      <c r="A19" t="str">
        <f t="shared" si="0"/>
        <v>ZEHレベル共同住宅基礎</v>
      </c>
      <c r="B19" t="s">
        <v>8</v>
      </c>
      <c r="C19" t="s">
        <v>3</v>
      </c>
      <c r="D19" t="s">
        <v>19</v>
      </c>
      <c r="E19" s="3">
        <f>E18*0.15</f>
        <v>0.18</v>
      </c>
    </row>
  </sheetData>
  <sheetProtection algorithmName="SHA-512" hashValue="TvwS0TG6dDoVfjs6hN+D7Fq4P/pWhK3eE5A5NzP0Fd7S/D13Sjp59hWPpqNETppe8R4dAAnEoNwMW+WMPENP2A==" saltValue="Kio2C5aPbr3ugNlcMRFWUQ==" spinCount="100000" sheet="1" objects="1" scenarios="1"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1C64B-4A4F-4C35-B1E9-7C7478E4D667}">
  <sheetPr codeName="Sheet4"/>
  <dimension ref="A1:P302"/>
  <sheetViews>
    <sheetView workbookViewId="0">
      <selection activeCell="D4" sqref="D4:D7"/>
    </sheetView>
  </sheetViews>
  <sheetFormatPr defaultRowHeight="18" x14ac:dyDescent="0.45"/>
  <sheetData>
    <row r="1" spans="1:16" x14ac:dyDescent="0.45">
      <c r="A1" s="32" t="s">
        <v>20</v>
      </c>
      <c r="B1" s="32"/>
      <c r="C1" s="32"/>
      <c r="D1" s="32"/>
      <c r="E1" s="5">
        <v>2.4E-2</v>
      </c>
      <c r="F1" s="5">
        <v>3.3000000000000002E-2</v>
      </c>
      <c r="G1" s="5">
        <v>4.1000000000000002E-2</v>
      </c>
      <c r="H1" s="5">
        <v>4.9000000000000002E-2</v>
      </c>
      <c r="I1" s="5">
        <v>5.7000000000000002E-2</v>
      </c>
      <c r="J1" s="5">
        <v>6.6000000000000003E-2</v>
      </c>
      <c r="K1" s="5">
        <v>7.3999999999999996E-2</v>
      </c>
      <c r="L1" s="5">
        <v>8.2000000000000003E-2</v>
      </c>
      <c r="M1" s="5">
        <v>9.9000000000000005E-2</v>
      </c>
      <c r="N1" s="5">
        <v>0.104</v>
      </c>
      <c r="O1" s="5">
        <v>0.13200000000000001</v>
      </c>
      <c r="P1" s="5">
        <v>0.14899999999999999</v>
      </c>
    </row>
    <row r="2" spans="1:16" x14ac:dyDescent="0.45">
      <c r="A2" s="5" t="s">
        <v>21</v>
      </c>
      <c r="B2" s="5" t="s">
        <v>22</v>
      </c>
      <c r="C2" s="5" t="s">
        <v>24</v>
      </c>
      <c r="D2" s="5" t="s">
        <v>23</v>
      </c>
      <c r="E2" s="5">
        <v>15</v>
      </c>
      <c r="F2" s="5">
        <v>20</v>
      </c>
      <c r="G2" s="5">
        <v>25</v>
      </c>
      <c r="H2" s="5">
        <v>30</v>
      </c>
      <c r="I2" s="5">
        <v>35</v>
      </c>
      <c r="J2" s="5">
        <v>40</v>
      </c>
      <c r="K2" s="5">
        <v>45</v>
      </c>
      <c r="L2" s="5">
        <v>50</v>
      </c>
      <c r="M2" s="5">
        <v>60</v>
      </c>
      <c r="N2" s="5">
        <v>63</v>
      </c>
      <c r="O2" s="5">
        <v>80</v>
      </c>
      <c r="P2" s="5">
        <v>90</v>
      </c>
    </row>
    <row r="3" spans="1:16" x14ac:dyDescent="0.45">
      <c r="A3">
        <v>15</v>
      </c>
      <c r="B3">
        <v>1</v>
      </c>
      <c r="C3">
        <v>1.65</v>
      </c>
      <c r="D3">
        <v>0.5</v>
      </c>
      <c r="E3" s="4">
        <v>2.4E-2</v>
      </c>
      <c r="F3" s="4">
        <v>3.3000000000000002E-2</v>
      </c>
      <c r="G3" s="4">
        <v>4.1000000000000002E-2</v>
      </c>
      <c r="H3" s="4">
        <v>4.9000000000000002E-2</v>
      </c>
      <c r="I3" s="4">
        <v>5.7000000000000002E-2</v>
      </c>
      <c r="J3" s="4">
        <v>6.6000000000000003E-2</v>
      </c>
      <c r="K3" s="4">
        <v>7.3999999999999996E-2</v>
      </c>
      <c r="L3" s="4">
        <v>8.2000000000000003E-2</v>
      </c>
      <c r="M3" s="4">
        <v>9.9000000000000005E-2</v>
      </c>
      <c r="N3" s="4">
        <v>0.104</v>
      </c>
      <c r="O3" s="4">
        <v>0.13200000000000001</v>
      </c>
      <c r="P3" s="4">
        <v>0.14899999999999999</v>
      </c>
    </row>
    <row r="4" spans="1:16" x14ac:dyDescent="0.45">
      <c r="A4">
        <v>20</v>
      </c>
      <c r="B4">
        <v>2</v>
      </c>
      <c r="C4">
        <v>3.3</v>
      </c>
      <c r="D4">
        <v>1</v>
      </c>
      <c r="E4" s="4">
        <v>4.8000000000000001E-2</v>
      </c>
      <c r="F4" s="4">
        <v>6.6000000000000003E-2</v>
      </c>
      <c r="G4" s="4">
        <v>8.2000000000000003E-2</v>
      </c>
      <c r="H4" s="4">
        <v>9.8000000000000004E-2</v>
      </c>
      <c r="I4" s="4">
        <v>0.114</v>
      </c>
      <c r="J4" s="4">
        <v>0.13200000000000001</v>
      </c>
      <c r="K4" s="4">
        <v>0.14799999999999999</v>
      </c>
      <c r="L4" s="4">
        <v>0.16400000000000001</v>
      </c>
      <c r="M4" s="4">
        <v>0.19800000000000001</v>
      </c>
      <c r="N4" s="4">
        <v>0.20799999999999999</v>
      </c>
      <c r="O4" s="4">
        <v>0.26400000000000001</v>
      </c>
      <c r="P4" s="4">
        <v>0.29799999999999999</v>
      </c>
    </row>
    <row r="5" spans="1:16" x14ac:dyDescent="0.45">
      <c r="A5">
        <v>25</v>
      </c>
      <c r="B5">
        <v>3</v>
      </c>
      <c r="C5">
        <v>4.9499999999999993</v>
      </c>
      <c r="D5">
        <v>1.5</v>
      </c>
      <c r="E5" s="4">
        <v>7.2000000000000008E-2</v>
      </c>
      <c r="F5" s="4">
        <v>9.9000000000000005E-2</v>
      </c>
      <c r="G5" s="4">
        <v>0.123</v>
      </c>
      <c r="H5" s="4">
        <v>0.14700000000000002</v>
      </c>
      <c r="I5" s="4">
        <v>0.17100000000000001</v>
      </c>
      <c r="J5" s="4">
        <v>0.19800000000000001</v>
      </c>
      <c r="K5" s="4">
        <v>0.22199999999999998</v>
      </c>
      <c r="L5" s="4">
        <v>0.246</v>
      </c>
      <c r="M5" s="4">
        <v>0.29700000000000004</v>
      </c>
      <c r="N5" s="4">
        <v>0.312</v>
      </c>
      <c r="O5" s="4">
        <v>0.39600000000000002</v>
      </c>
      <c r="P5" s="4">
        <v>0.44699999999999995</v>
      </c>
    </row>
    <row r="6" spans="1:16" x14ac:dyDescent="0.45">
      <c r="A6">
        <v>30</v>
      </c>
      <c r="B6">
        <v>4</v>
      </c>
      <c r="C6">
        <v>6.6</v>
      </c>
      <c r="D6">
        <v>2</v>
      </c>
      <c r="E6" s="4">
        <v>9.6000000000000002E-2</v>
      </c>
      <c r="F6" s="4">
        <v>0.13200000000000001</v>
      </c>
      <c r="G6" s="4">
        <v>0.16400000000000001</v>
      </c>
      <c r="H6" s="4">
        <v>0.19600000000000001</v>
      </c>
      <c r="I6" s="4">
        <v>0.22800000000000001</v>
      </c>
      <c r="J6" s="4">
        <v>0.26400000000000001</v>
      </c>
      <c r="K6" s="4">
        <v>0.29599999999999999</v>
      </c>
      <c r="L6" s="4">
        <v>0.32800000000000001</v>
      </c>
      <c r="M6" s="4">
        <v>0.39600000000000002</v>
      </c>
      <c r="N6" s="4">
        <v>0.41599999999999998</v>
      </c>
      <c r="O6" s="4">
        <v>0.52800000000000002</v>
      </c>
      <c r="P6" s="4">
        <v>0.59599999999999997</v>
      </c>
    </row>
    <row r="7" spans="1:16" x14ac:dyDescent="0.45">
      <c r="A7">
        <v>35</v>
      </c>
      <c r="B7">
        <v>5</v>
      </c>
      <c r="C7">
        <v>8.25</v>
      </c>
      <c r="D7">
        <v>2.5</v>
      </c>
      <c r="E7" s="4">
        <v>0.12</v>
      </c>
      <c r="F7" s="4">
        <v>0.16500000000000001</v>
      </c>
      <c r="G7" s="4">
        <v>0.20500000000000002</v>
      </c>
      <c r="H7" s="4">
        <v>0.245</v>
      </c>
      <c r="I7" s="4">
        <v>0.28500000000000003</v>
      </c>
      <c r="J7" s="4">
        <v>0.33</v>
      </c>
      <c r="K7" s="4">
        <v>0.37</v>
      </c>
      <c r="L7" s="4">
        <v>0.41000000000000003</v>
      </c>
      <c r="M7" s="4">
        <v>0.495</v>
      </c>
      <c r="N7" s="4">
        <v>0.52</v>
      </c>
      <c r="O7" s="4">
        <v>0.66</v>
      </c>
      <c r="P7" s="4">
        <v>0.745</v>
      </c>
    </row>
    <row r="8" spans="1:16" x14ac:dyDescent="0.45">
      <c r="A8">
        <v>40</v>
      </c>
      <c r="B8">
        <v>6</v>
      </c>
      <c r="C8">
        <v>9.8999999999999986</v>
      </c>
      <c r="D8">
        <v>3</v>
      </c>
      <c r="E8" s="4">
        <v>0.14400000000000002</v>
      </c>
      <c r="F8" s="4">
        <v>0.19800000000000001</v>
      </c>
      <c r="G8" s="4">
        <v>0.246</v>
      </c>
      <c r="H8" s="4">
        <v>0.29400000000000004</v>
      </c>
      <c r="I8" s="4">
        <v>0.34200000000000003</v>
      </c>
      <c r="J8" s="4">
        <v>0.39600000000000002</v>
      </c>
      <c r="K8" s="4">
        <v>0.44399999999999995</v>
      </c>
      <c r="L8" s="4">
        <v>0.49199999999999999</v>
      </c>
      <c r="M8" s="4">
        <v>0.59400000000000008</v>
      </c>
      <c r="N8" s="4">
        <v>0.624</v>
      </c>
      <c r="O8" s="4">
        <v>0.79200000000000004</v>
      </c>
      <c r="P8" s="4">
        <v>0.89399999999999991</v>
      </c>
    </row>
    <row r="9" spans="1:16" x14ac:dyDescent="0.45">
      <c r="A9">
        <v>45</v>
      </c>
      <c r="B9">
        <v>7</v>
      </c>
      <c r="C9">
        <v>11.549999999999999</v>
      </c>
      <c r="D9">
        <v>3.5</v>
      </c>
      <c r="E9" s="4">
        <v>0.16800000000000001</v>
      </c>
      <c r="F9" s="4">
        <v>0.23100000000000001</v>
      </c>
      <c r="G9" s="4">
        <v>0.28700000000000003</v>
      </c>
      <c r="H9" s="4">
        <v>0.34300000000000003</v>
      </c>
      <c r="I9" s="4">
        <v>0.39900000000000002</v>
      </c>
      <c r="J9" s="4">
        <v>0.46200000000000002</v>
      </c>
      <c r="K9" s="4">
        <v>0.51800000000000002</v>
      </c>
      <c r="L9" s="4">
        <v>0.57400000000000007</v>
      </c>
      <c r="M9" s="4">
        <v>0.69300000000000006</v>
      </c>
      <c r="N9" s="4">
        <v>0.72799999999999998</v>
      </c>
      <c r="O9" s="4">
        <v>0.92400000000000004</v>
      </c>
      <c r="P9" s="4">
        <v>1.0429999999999999</v>
      </c>
    </row>
    <row r="10" spans="1:16" x14ac:dyDescent="0.45">
      <c r="A10">
        <v>50</v>
      </c>
      <c r="B10">
        <v>8</v>
      </c>
      <c r="C10">
        <v>13.2</v>
      </c>
      <c r="D10">
        <v>4</v>
      </c>
      <c r="E10" s="4">
        <v>0.192</v>
      </c>
      <c r="F10" s="4">
        <v>0.26400000000000001</v>
      </c>
      <c r="G10" s="4">
        <v>0.32800000000000001</v>
      </c>
      <c r="H10" s="4">
        <v>0.39200000000000002</v>
      </c>
      <c r="I10" s="4">
        <v>0.45600000000000002</v>
      </c>
      <c r="J10" s="4">
        <v>0.52800000000000002</v>
      </c>
      <c r="K10" s="4">
        <v>0.59199999999999997</v>
      </c>
      <c r="L10" s="4">
        <v>0.65600000000000003</v>
      </c>
      <c r="M10" s="4">
        <v>0.79200000000000004</v>
      </c>
      <c r="N10" s="4">
        <v>0.83199999999999996</v>
      </c>
      <c r="O10" s="4">
        <v>1.056</v>
      </c>
      <c r="P10" s="4">
        <v>1.1919999999999999</v>
      </c>
    </row>
    <row r="11" spans="1:16" x14ac:dyDescent="0.45">
      <c r="A11">
        <v>60</v>
      </c>
      <c r="B11">
        <v>9</v>
      </c>
      <c r="C11">
        <v>14.85</v>
      </c>
      <c r="D11">
        <v>4.5</v>
      </c>
      <c r="E11" s="4">
        <v>0.216</v>
      </c>
      <c r="F11" s="4">
        <v>0.29700000000000004</v>
      </c>
      <c r="G11" s="4">
        <v>0.36899999999999999</v>
      </c>
      <c r="H11" s="4">
        <v>0.441</v>
      </c>
      <c r="I11" s="4">
        <v>0.51300000000000001</v>
      </c>
      <c r="J11" s="4">
        <v>0.59400000000000008</v>
      </c>
      <c r="K11" s="4">
        <v>0.66599999999999993</v>
      </c>
      <c r="L11" s="4">
        <v>0.73799999999999999</v>
      </c>
      <c r="M11" s="4">
        <v>0.89100000000000001</v>
      </c>
      <c r="N11" s="4">
        <v>0.93599999999999994</v>
      </c>
      <c r="O11" s="4">
        <v>1.1880000000000002</v>
      </c>
      <c r="P11" s="4">
        <v>1.341</v>
      </c>
    </row>
    <row r="12" spans="1:16" x14ac:dyDescent="0.45">
      <c r="A12">
        <v>63</v>
      </c>
      <c r="B12">
        <v>10</v>
      </c>
      <c r="C12">
        <v>16.5</v>
      </c>
      <c r="D12">
        <v>5</v>
      </c>
      <c r="E12" s="4">
        <v>0.24</v>
      </c>
      <c r="F12" s="4">
        <v>0.33</v>
      </c>
      <c r="G12" s="4">
        <v>0.41000000000000003</v>
      </c>
      <c r="H12" s="4">
        <v>0.49</v>
      </c>
      <c r="I12" s="4">
        <v>0.57000000000000006</v>
      </c>
      <c r="J12" s="4">
        <v>0.66</v>
      </c>
      <c r="K12" s="4">
        <v>0.74</v>
      </c>
      <c r="L12" s="4">
        <v>0.82000000000000006</v>
      </c>
      <c r="M12" s="4">
        <v>0.99</v>
      </c>
      <c r="N12" s="4">
        <v>1.04</v>
      </c>
      <c r="O12" s="4">
        <v>1.32</v>
      </c>
      <c r="P12" s="4">
        <v>1.49</v>
      </c>
    </row>
    <row r="13" spans="1:16" x14ac:dyDescent="0.45">
      <c r="A13">
        <v>80</v>
      </c>
      <c r="B13">
        <v>11</v>
      </c>
      <c r="C13">
        <v>18.149999999999999</v>
      </c>
      <c r="D13">
        <v>5.5</v>
      </c>
      <c r="E13" s="4">
        <v>0.26400000000000001</v>
      </c>
      <c r="F13" s="4">
        <v>0.36299999999999999</v>
      </c>
      <c r="G13" s="4">
        <v>0.45100000000000001</v>
      </c>
      <c r="H13" s="4">
        <v>0.53900000000000003</v>
      </c>
      <c r="I13" s="4">
        <v>0.627</v>
      </c>
      <c r="J13" s="4">
        <v>0.72599999999999998</v>
      </c>
      <c r="K13" s="4">
        <v>0.81399999999999995</v>
      </c>
      <c r="L13" s="4">
        <v>0.90200000000000002</v>
      </c>
      <c r="M13" s="4">
        <v>1.089</v>
      </c>
      <c r="N13" s="4">
        <v>1.1439999999999999</v>
      </c>
      <c r="O13" s="4">
        <v>1.452</v>
      </c>
      <c r="P13" s="4">
        <v>1.639</v>
      </c>
    </row>
    <row r="14" spans="1:16" x14ac:dyDescent="0.45">
      <c r="A14">
        <v>90</v>
      </c>
      <c r="B14">
        <v>12</v>
      </c>
      <c r="C14">
        <v>19.799999999999997</v>
      </c>
      <c r="D14">
        <v>6</v>
      </c>
      <c r="E14" s="4">
        <v>0.28800000000000003</v>
      </c>
      <c r="F14" s="4">
        <v>0.39600000000000002</v>
      </c>
      <c r="G14" s="4">
        <v>0.49199999999999999</v>
      </c>
      <c r="H14" s="4">
        <v>0.58800000000000008</v>
      </c>
      <c r="I14" s="4">
        <v>0.68400000000000005</v>
      </c>
      <c r="J14" s="4">
        <v>0.79200000000000004</v>
      </c>
      <c r="K14" s="4">
        <v>0.8879999999999999</v>
      </c>
      <c r="L14" s="4">
        <v>0.98399999999999999</v>
      </c>
      <c r="M14" s="4">
        <v>1.1880000000000002</v>
      </c>
      <c r="N14" s="4">
        <v>1.248</v>
      </c>
      <c r="O14" s="4">
        <v>1.5840000000000001</v>
      </c>
      <c r="P14" s="4">
        <v>1.7879999999999998</v>
      </c>
    </row>
    <row r="15" spans="1:16" x14ac:dyDescent="0.45">
      <c r="B15">
        <v>13</v>
      </c>
      <c r="C15">
        <v>21.45</v>
      </c>
      <c r="D15">
        <v>6.5</v>
      </c>
      <c r="E15" s="4">
        <v>0.312</v>
      </c>
      <c r="F15" s="4">
        <v>0.42900000000000005</v>
      </c>
      <c r="G15" s="4">
        <v>0.53300000000000003</v>
      </c>
      <c r="H15" s="4">
        <v>0.63700000000000001</v>
      </c>
      <c r="I15" s="4">
        <v>0.74099999999999999</v>
      </c>
      <c r="J15" s="4">
        <v>0.8580000000000001</v>
      </c>
      <c r="K15" s="4">
        <v>0.96199999999999997</v>
      </c>
      <c r="L15" s="4">
        <v>1.0660000000000001</v>
      </c>
      <c r="M15" s="4">
        <v>1.2870000000000001</v>
      </c>
      <c r="N15" s="4">
        <v>1.3519999999999999</v>
      </c>
      <c r="O15" s="4">
        <v>1.7160000000000002</v>
      </c>
      <c r="P15" s="4">
        <v>1.9369999999999998</v>
      </c>
    </row>
    <row r="16" spans="1:16" x14ac:dyDescent="0.45">
      <c r="B16">
        <v>14</v>
      </c>
      <c r="C16">
        <v>23.099999999999998</v>
      </c>
      <c r="D16">
        <v>7</v>
      </c>
      <c r="E16" s="4">
        <v>0.33600000000000002</v>
      </c>
      <c r="F16" s="4">
        <v>0.46200000000000002</v>
      </c>
      <c r="G16" s="4">
        <v>0.57400000000000007</v>
      </c>
      <c r="H16" s="4">
        <v>0.68600000000000005</v>
      </c>
      <c r="I16" s="4">
        <v>0.79800000000000004</v>
      </c>
      <c r="J16" s="4">
        <v>0.92400000000000004</v>
      </c>
      <c r="K16" s="4">
        <v>1.036</v>
      </c>
      <c r="L16" s="4">
        <v>1.1480000000000001</v>
      </c>
      <c r="M16" s="4">
        <v>1.3860000000000001</v>
      </c>
      <c r="N16" s="4">
        <v>1.456</v>
      </c>
      <c r="O16" s="4">
        <v>1.8480000000000001</v>
      </c>
      <c r="P16" s="4">
        <v>2.0859999999999999</v>
      </c>
    </row>
    <row r="17" spans="2:16" x14ac:dyDescent="0.45">
      <c r="B17">
        <v>15</v>
      </c>
      <c r="C17">
        <v>24.75</v>
      </c>
      <c r="D17">
        <v>7.5</v>
      </c>
      <c r="E17" s="4">
        <v>0.36</v>
      </c>
      <c r="F17" s="4">
        <v>0.495</v>
      </c>
      <c r="G17" s="4">
        <v>0.61499999999999999</v>
      </c>
      <c r="H17" s="4">
        <v>0.73499999999999999</v>
      </c>
      <c r="I17" s="4">
        <v>0.85499999999999998</v>
      </c>
      <c r="J17" s="4">
        <v>0.99</v>
      </c>
      <c r="K17" s="4">
        <v>1.1099999999999999</v>
      </c>
      <c r="L17" s="4">
        <v>1.23</v>
      </c>
      <c r="M17" s="4">
        <v>1.4850000000000001</v>
      </c>
      <c r="N17" s="4">
        <v>1.5599999999999998</v>
      </c>
      <c r="O17" s="4">
        <v>1.98</v>
      </c>
      <c r="P17" s="4">
        <v>2.2349999999999999</v>
      </c>
    </row>
    <row r="18" spans="2:16" x14ac:dyDescent="0.45">
      <c r="B18">
        <v>16</v>
      </c>
      <c r="C18">
        <v>26.4</v>
      </c>
      <c r="D18">
        <v>8</v>
      </c>
      <c r="E18" s="4">
        <v>0.38400000000000001</v>
      </c>
      <c r="F18" s="4">
        <v>0.52800000000000002</v>
      </c>
      <c r="G18" s="4">
        <v>0.65600000000000003</v>
      </c>
      <c r="H18" s="4">
        <v>0.78400000000000003</v>
      </c>
      <c r="I18" s="4">
        <v>0.91200000000000003</v>
      </c>
      <c r="J18" s="4">
        <v>1.056</v>
      </c>
      <c r="K18" s="4">
        <v>1.1839999999999999</v>
      </c>
      <c r="L18" s="4">
        <v>1.3120000000000001</v>
      </c>
      <c r="M18" s="4">
        <v>1.5840000000000001</v>
      </c>
      <c r="N18" s="4">
        <v>1.6639999999999999</v>
      </c>
      <c r="O18" s="4">
        <v>2.1120000000000001</v>
      </c>
      <c r="P18" s="4">
        <v>2.3839999999999999</v>
      </c>
    </row>
    <row r="19" spans="2:16" x14ac:dyDescent="0.45">
      <c r="B19">
        <v>17</v>
      </c>
      <c r="C19">
        <v>28.049999999999997</v>
      </c>
      <c r="D19">
        <v>8.5</v>
      </c>
      <c r="E19" s="4">
        <v>0.40800000000000003</v>
      </c>
      <c r="F19" s="4">
        <v>0.56100000000000005</v>
      </c>
      <c r="G19" s="4">
        <v>0.69700000000000006</v>
      </c>
      <c r="H19" s="4">
        <v>0.83300000000000007</v>
      </c>
      <c r="I19" s="4">
        <v>0.96900000000000008</v>
      </c>
      <c r="J19" s="4">
        <v>1.1220000000000001</v>
      </c>
      <c r="K19" s="4">
        <v>1.258</v>
      </c>
      <c r="L19" s="4">
        <v>1.3940000000000001</v>
      </c>
      <c r="M19" s="4">
        <v>1.6830000000000001</v>
      </c>
      <c r="N19" s="4">
        <v>1.768</v>
      </c>
      <c r="O19" s="4">
        <v>2.2440000000000002</v>
      </c>
      <c r="P19" s="4">
        <v>2.5329999999999999</v>
      </c>
    </row>
    <row r="20" spans="2:16" x14ac:dyDescent="0.45">
      <c r="B20">
        <v>18</v>
      </c>
      <c r="C20">
        <v>29.7</v>
      </c>
      <c r="D20">
        <v>9</v>
      </c>
      <c r="E20" s="4">
        <v>0.432</v>
      </c>
      <c r="F20" s="4">
        <v>0.59400000000000008</v>
      </c>
      <c r="G20" s="4">
        <v>0.73799999999999999</v>
      </c>
      <c r="H20" s="4">
        <v>0.88200000000000001</v>
      </c>
      <c r="I20" s="4">
        <v>1.026</v>
      </c>
      <c r="J20" s="4">
        <v>1.1880000000000002</v>
      </c>
      <c r="K20" s="4">
        <v>1.3319999999999999</v>
      </c>
      <c r="L20" s="4">
        <v>1.476</v>
      </c>
      <c r="M20" s="4">
        <v>1.782</v>
      </c>
      <c r="N20" s="4">
        <v>1.8719999999999999</v>
      </c>
      <c r="O20" s="4">
        <v>2.3760000000000003</v>
      </c>
      <c r="P20" s="4">
        <v>2.6819999999999999</v>
      </c>
    </row>
    <row r="21" spans="2:16" x14ac:dyDescent="0.45">
      <c r="B21">
        <v>19</v>
      </c>
      <c r="C21">
        <v>31.349999999999998</v>
      </c>
      <c r="D21">
        <v>9.5</v>
      </c>
      <c r="E21" s="4">
        <v>0.45600000000000002</v>
      </c>
      <c r="F21" s="4">
        <v>0.627</v>
      </c>
      <c r="G21" s="4">
        <v>0.77900000000000003</v>
      </c>
      <c r="H21" s="4">
        <v>0.93100000000000005</v>
      </c>
      <c r="I21" s="4">
        <v>1.083</v>
      </c>
      <c r="J21" s="4">
        <v>1.254</v>
      </c>
      <c r="K21" s="4">
        <v>1.4059999999999999</v>
      </c>
      <c r="L21" s="4">
        <v>1.5580000000000001</v>
      </c>
      <c r="M21" s="4">
        <v>1.881</v>
      </c>
      <c r="N21" s="4">
        <v>1.976</v>
      </c>
      <c r="O21" s="4">
        <v>2.508</v>
      </c>
      <c r="P21" s="4">
        <v>2.831</v>
      </c>
    </row>
    <row r="22" spans="2:16" x14ac:dyDescent="0.45">
      <c r="B22">
        <v>20</v>
      </c>
      <c r="C22">
        <v>33</v>
      </c>
      <c r="D22">
        <v>10</v>
      </c>
      <c r="E22" s="4">
        <v>0.48</v>
      </c>
      <c r="F22" s="4">
        <v>0.66</v>
      </c>
      <c r="G22" s="4">
        <v>0.82000000000000006</v>
      </c>
      <c r="H22" s="4">
        <v>0.98</v>
      </c>
      <c r="I22" s="4">
        <v>1.1400000000000001</v>
      </c>
      <c r="J22" s="4">
        <v>1.32</v>
      </c>
      <c r="K22" s="4">
        <v>1.48</v>
      </c>
      <c r="L22" s="4">
        <v>1.6400000000000001</v>
      </c>
      <c r="M22" s="4">
        <v>1.98</v>
      </c>
      <c r="N22" s="4">
        <v>2.08</v>
      </c>
      <c r="O22" s="4">
        <v>2.64</v>
      </c>
      <c r="P22" s="4">
        <v>2.98</v>
      </c>
    </row>
    <row r="23" spans="2:16" x14ac:dyDescent="0.45">
      <c r="B23">
        <v>21</v>
      </c>
      <c r="C23">
        <v>34.65</v>
      </c>
      <c r="D23">
        <v>10.5</v>
      </c>
      <c r="E23" s="4">
        <v>0.504</v>
      </c>
      <c r="F23" s="4">
        <v>0.69300000000000006</v>
      </c>
      <c r="G23" s="4">
        <v>0.86099999999999999</v>
      </c>
      <c r="H23" s="4">
        <v>1.0290000000000001</v>
      </c>
      <c r="I23" s="4">
        <v>1.1970000000000001</v>
      </c>
      <c r="J23" s="4">
        <v>1.3860000000000001</v>
      </c>
      <c r="K23" s="4">
        <v>1.5539999999999998</v>
      </c>
      <c r="L23" s="4">
        <v>1.722</v>
      </c>
      <c r="M23" s="4">
        <v>2.0790000000000002</v>
      </c>
      <c r="N23" s="4">
        <v>2.1839999999999997</v>
      </c>
      <c r="O23" s="4">
        <v>2.7720000000000002</v>
      </c>
      <c r="P23" s="4">
        <v>3.129</v>
      </c>
    </row>
    <row r="24" spans="2:16" x14ac:dyDescent="0.45">
      <c r="B24">
        <v>22</v>
      </c>
      <c r="C24">
        <v>36.299999999999997</v>
      </c>
      <c r="D24">
        <v>11</v>
      </c>
      <c r="E24" s="4">
        <v>0.52800000000000002</v>
      </c>
      <c r="F24" s="4">
        <v>0.72599999999999998</v>
      </c>
      <c r="G24" s="4">
        <v>0.90200000000000002</v>
      </c>
      <c r="H24" s="4">
        <v>1.0780000000000001</v>
      </c>
      <c r="I24" s="4">
        <v>1.254</v>
      </c>
      <c r="J24" s="4">
        <v>1.452</v>
      </c>
      <c r="K24" s="4">
        <v>1.6279999999999999</v>
      </c>
      <c r="L24" s="4">
        <v>1.804</v>
      </c>
      <c r="M24" s="4">
        <v>2.1779999999999999</v>
      </c>
      <c r="N24" s="4">
        <v>2.2879999999999998</v>
      </c>
      <c r="O24" s="4">
        <v>2.9039999999999999</v>
      </c>
      <c r="P24" s="4">
        <v>3.278</v>
      </c>
    </row>
    <row r="25" spans="2:16" x14ac:dyDescent="0.45">
      <c r="B25">
        <v>23</v>
      </c>
      <c r="C25">
        <v>37.949999999999996</v>
      </c>
      <c r="D25">
        <v>11.5</v>
      </c>
      <c r="E25" s="4">
        <v>0.55200000000000005</v>
      </c>
      <c r="F25" s="4">
        <v>0.75900000000000001</v>
      </c>
      <c r="G25" s="4">
        <v>0.94300000000000006</v>
      </c>
      <c r="H25" s="4">
        <v>1.127</v>
      </c>
      <c r="I25" s="4">
        <v>1.3109999999999999</v>
      </c>
      <c r="J25" s="4">
        <v>1.518</v>
      </c>
      <c r="K25" s="4">
        <v>1.702</v>
      </c>
      <c r="L25" s="4">
        <v>1.8860000000000001</v>
      </c>
      <c r="M25" s="4">
        <v>2.2770000000000001</v>
      </c>
      <c r="N25" s="4">
        <v>2.3919999999999999</v>
      </c>
      <c r="O25" s="4">
        <v>3.036</v>
      </c>
      <c r="P25" s="4">
        <v>3.427</v>
      </c>
    </row>
    <row r="26" spans="2:16" x14ac:dyDescent="0.45">
      <c r="B26">
        <v>24</v>
      </c>
      <c r="C26">
        <v>39.599999999999994</v>
      </c>
      <c r="D26">
        <v>12</v>
      </c>
      <c r="E26" s="4">
        <v>0.57600000000000007</v>
      </c>
      <c r="F26" s="4">
        <v>0.79200000000000004</v>
      </c>
      <c r="G26" s="4">
        <v>0.98399999999999999</v>
      </c>
      <c r="H26" s="4">
        <v>1.1760000000000002</v>
      </c>
      <c r="I26" s="4">
        <v>1.3680000000000001</v>
      </c>
      <c r="J26" s="4">
        <v>1.5840000000000001</v>
      </c>
      <c r="K26" s="4">
        <v>1.7759999999999998</v>
      </c>
      <c r="L26" s="4">
        <v>1.968</v>
      </c>
      <c r="M26" s="4">
        <v>2.3760000000000003</v>
      </c>
      <c r="N26" s="4">
        <v>2.496</v>
      </c>
      <c r="O26" s="4">
        <v>3.1680000000000001</v>
      </c>
      <c r="P26" s="4">
        <v>3.5759999999999996</v>
      </c>
    </row>
    <row r="27" spans="2:16" x14ac:dyDescent="0.45">
      <c r="B27">
        <v>25</v>
      </c>
      <c r="C27">
        <v>41.25</v>
      </c>
      <c r="D27">
        <v>12.5</v>
      </c>
      <c r="E27" s="4">
        <v>0.6</v>
      </c>
      <c r="F27" s="4">
        <v>0.82500000000000007</v>
      </c>
      <c r="G27" s="4">
        <v>1.0250000000000001</v>
      </c>
      <c r="H27" s="4">
        <v>1.2250000000000001</v>
      </c>
      <c r="I27" s="4">
        <v>1.425</v>
      </c>
      <c r="J27" s="4">
        <v>1.6500000000000001</v>
      </c>
      <c r="K27" s="4">
        <v>1.8499999999999999</v>
      </c>
      <c r="L27" s="4">
        <v>2.0500000000000003</v>
      </c>
      <c r="M27" s="4">
        <v>2.4750000000000001</v>
      </c>
      <c r="N27" s="4">
        <v>2.6</v>
      </c>
      <c r="O27" s="4">
        <v>3.3000000000000003</v>
      </c>
      <c r="P27" s="4">
        <v>3.7249999999999996</v>
      </c>
    </row>
    <row r="28" spans="2:16" x14ac:dyDescent="0.45">
      <c r="B28">
        <v>26</v>
      </c>
      <c r="C28">
        <v>42.9</v>
      </c>
      <c r="D28">
        <v>13</v>
      </c>
      <c r="E28" s="4">
        <v>0.624</v>
      </c>
      <c r="F28" s="4">
        <v>0.8580000000000001</v>
      </c>
      <c r="G28" s="4">
        <v>1.0660000000000001</v>
      </c>
      <c r="H28" s="4">
        <v>1.274</v>
      </c>
      <c r="I28" s="4">
        <v>1.482</v>
      </c>
      <c r="J28" s="4">
        <v>1.7160000000000002</v>
      </c>
      <c r="K28" s="4">
        <v>1.9239999999999999</v>
      </c>
      <c r="L28" s="4">
        <v>2.1320000000000001</v>
      </c>
      <c r="M28" s="4">
        <v>2.5740000000000003</v>
      </c>
      <c r="N28" s="4">
        <v>2.7039999999999997</v>
      </c>
      <c r="O28" s="4">
        <v>3.4320000000000004</v>
      </c>
      <c r="P28" s="4">
        <v>3.8739999999999997</v>
      </c>
    </row>
    <row r="29" spans="2:16" x14ac:dyDescent="0.45">
      <c r="B29">
        <v>27</v>
      </c>
      <c r="C29">
        <v>44.55</v>
      </c>
      <c r="D29">
        <v>13.5</v>
      </c>
      <c r="E29" s="4">
        <v>0.64800000000000002</v>
      </c>
      <c r="F29" s="4">
        <v>0.89100000000000001</v>
      </c>
      <c r="G29" s="4">
        <v>1.107</v>
      </c>
      <c r="H29" s="4">
        <v>1.323</v>
      </c>
      <c r="I29" s="4">
        <v>1.5390000000000001</v>
      </c>
      <c r="J29" s="4">
        <v>1.782</v>
      </c>
      <c r="K29" s="4">
        <v>1.998</v>
      </c>
      <c r="L29" s="4">
        <v>2.214</v>
      </c>
      <c r="M29" s="4">
        <v>2.673</v>
      </c>
      <c r="N29" s="4">
        <v>2.8079999999999998</v>
      </c>
      <c r="O29" s="4">
        <v>3.5640000000000001</v>
      </c>
      <c r="P29" s="4">
        <v>4.0229999999999997</v>
      </c>
    </row>
    <row r="30" spans="2:16" x14ac:dyDescent="0.45">
      <c r="B30">
        <v>28</v>
      </c>
      <c r="C30">
        <v>46.199999999999996</v>
      </c>
      <c r="D30">
        <v>14</v>
      </c>
      <c r="E30" s="4">
        <v>0.67200000000000004</v>
      </c>
      <c r="F30" s="4">
        <v>0.92400000000000004</v>
      </c>
      <c r="G30" s="4">
        <v>1.1480000000000001</v>
      </c>
      <c r="H30" s="4">
        <v>1.3720000000000001</v>
      </c>
      <c r="I30" s="4">
        <v>1.5960000000000001</v>
      </c>
      <c r="J30" s="4">
        <v>1.8480000000000001</v>
      </c>
      <c r="K30" s="4">
        <v>2.0720000000000001</v>
      </c>
      <c r="L30" s="4">
        <v>2.2960000000000003</v>
      </c>
      <c r="M30" s="4">
        <v>2.7720000000000002</v>
      </c>
      <c r="N30" s="4">
        <v>2.9119999999999999</v>
      </c>
      <c r="O30" s="4">
        <v>3.6960000000000002</v>
      </c>
      <c r="P30" s="4">
        <v>4.1719999999999997</v>
      </c>
    </row>
    <row r="31" spans="2:16" x14ac:dyDescent="0.45">
      <c r="B31">
        <v>29</v>
      </c>
      <c r="C31">
        <v>47.849999999999994</v>
      </c>
      <c r="D31">
        <v>14.5</v>
      </c>
      <c r="E31" s="4">
        <v>0.69600000000000006</v>
      </c>
      <c r="F31" s="4">
        <v>0.95700000000000007</v>
      </c>
      <c r="G31" s="4">
        <v>1.1890000000000001</v>
      </c>
      <c r="H31" s="4">
        <v>1.421</v>
      </c>
      <c r="I31" s="4">
        <v>1.653</v>
      </c>
      <c r="J31" s="4">
        <v>1.9140000000000001</v>
      </c>
      <c r="K31" s="4">
        <v>2.1459999999999999</v>
      </c>
      <c r="L31" s="4">
        <v>2.3780000000000001</v>
      </c>
      <c r="M31" s="4">
        <v>2.871</v>
      </c>
      <c r="N31" s="4">
        <v>3.016</v>
      </c>
      <c r="O31" s="4">
        <v>3.8280000000000003</v>
      </c>
      <c r="P31" s="4">
        <v>4.3209999999999997</v>
      </c>
    </row>
    <row r="32" spans="2:16" x14ac:dyDescent="0.45">
      <c r="B32">
        <v>30</v>
      </c>
      <c r="C32">
        <v>49.5</v>
      </c>
      <c r="D32">
        <v>15</v>
      </c>
      <c r="E32" s="4">
        <v>0.72</v>
      </c>
      <c r="F32" s="4">
        <v>0.99</v>
      </c>
      <c r="G32" s="4">
        <v>1.23</v>
      </c>
      <c r="H32" s="4">
        <v>1.47</v>
      </c>
      <c r="I32" s="4">
        <v>1.71</v>
      </c>
      <c r="J32" s="4">
        <v>1.98</v>
      </c>
      <c r="K32" s="4">
        <v>2.2199999999999998</v>
      </c>
      <c r="L32" s="4">
        <v>2.46</v>
      </c>
      <c r="M32" s="4">
        <v>2.97</v>
      </c>
      <c r="N32" s="4">
        <v>3.1199999999999997</v>
      </c>
      <c r="O32" s="4">
        <v>3.96</v>
      </c>
      <c r="P32" s="4">
        <v>4.47</v>
      </c>
    </row>
    <row r="33" spans="2:16" x14ac:dyDescent="0.45">
      <c r="B33">
        <v>31</v>
      </c>
      <c r="C33">
        <v>51.15</v>
      </c>
      <c r="D33">
        <v>15.5</v>
      </c>
      <c r="E33" s="4">
        <v>0.74399999999999999</v>
      </c>
      <c r="F33" s="4">
        <v>1.0230000000000001</v>
      </c>
      <c r="G33" s="4">
        <v>1.2710000000000001</v>
      </c>
      <c r="H33" s="4">
        <v>1.5190000000000001</v>
      </c>
      <c r="I33" s="4">
        <v>1.7670000000000001</v>
      </c>
      <c r="J33" s="4">
        <v>2.0460000000000003</v>
      </c>
      <c r="K33" s="4">
        <v>2.294</v>
      </c>
      <c r="L33" s="4">
        <v>2.5420000000000003</v>
      </c>
      <c r="M33" s="4">
        <v>3.069</v>
      </c>
      <c r="N33" s="4">
        <v>3.2239999999999998</v>
      </c>
      <c r="O33" s="4">
        <v>4.0920000000000005</v>
      </c>
      <c r="P33" s="4">
        <v>4.6189999999999998</v>
      </c>
    </row>
    <row r="34" spans="2:16" x14ac:dyDescent="0.45">
      <c r="B34">
        <v>32</v>
      </c>
      <c r="C34">
        <v>52.8</v>
      </c>
      <c r="D34">
        <v>16</v>
      </c>
      <c r="E34" s="4">
        <v>0.76800000000000002</v>
      </c>
      <c r="F34" s="4">
        <v>1.056</v>
      </c>
      <c r="G34" s="4">
        <v>1.3120000000000001</v>
      </c>
      <c r="H34" s="4">
        <v>1.5680000000000001</v>
      </c>
      <c r="I34" s="4">
        <v>1.8240000000000001</v>
      </c>
      <c r="J34" s="4">
        <v>2.1120000000000001</v>
      </c>
      <c r="K34" s="4">
        <v>2.3679999999999999</v>
      </c>
      <c r="L34" s="4">
        <v>2.6240000000000001</v>
      </c>
      <c r="M34" s="4">
        <v>3.1680000000000001</v>
      </c>
      <c r="N34" s="4">
        <v>3.3279999999999998</v>
      </c>
      <c r="O34" s="4">
        <v>4.2240000000000002</v>
      </c>
      <c r="P34" s="4">
        <v>4.7679999999999998</v>
      </c>
    </row>
    <row r="35" spans="2:16" x14ac:dyDescent="0.45">
      <c r="B35">
        <v>33</v>
      </c>
      <c r="C35">
        <v>54.449999999999996</v>
      </c>
      <c r="D35">
        <v>16.5</v>
      </c>
      <c r="E35" s="4">
        <v>0.79200000000000004</v>
      </c>
      <c r="F35" s="4">
        <v>1.089</v>
      </c>
      <c r="G35" s="4">
        <v>1.353</v>
      </c>
      <c r="H35" s="4">
        <v>1.617</v>
      </c>
      <c r="I35" s="4">
        <v>1.881</v>
      </c>
      <c r="J35" s="4">
        <v>2.1779999999999999</v>
      </c>
      <c r="K35" s="4">
        <v>2.4419999999999997</v>
      </c>
      <c r="L35" s="4">
        <v>2.706</v>
      </c>
      <c r="M35" s="4">
        <v>3.2670000000000003</v>
      </c>
      <c r="N35" s="4">
        <v>3.4319999999999999</v>
      </c>
      <c r="O35" s="4">
        <v>4.3559999999999999</v>
      </c>
      <c r="P35" s="4">
        <v>4.9169999999999998</v>
      </c>
    </row>
    <row r="36" spans="2:16" x14ac:dyDescent="0.45">
      <c r="B36">
        <v>34</v>
      </c>
      <c r="C36">
        <v>56.099999999999994</v>
      </c>
      <c r="D36">
        <v>17</v>
      </c>
      <c r="E36" s="4">
        <v>0.81600000000000006</v>
      </c>
      <c r="F36" s="4">
        <v>1.1220000000000001</v>
      </c>
      <c r="G36" s="4">
        <v>1.3940000000000001</v>
      </c>
      <c r="H36" s="4">
        <v>1.6660000000000001</v>
      </c>
      <c r="I36" s="4">
        <v>1.9380000000000002</v>
      </c>
      <c r="J36" s="4">
        <v>2.2440000000000002</v>
      </c>
      <c r="K36" s="4">
        <v>2.516</v>
      </c>
      <c r="L36" s="4">
        <v>2.7880000000000003</v>
      </c>
      <c r="M36" s="4">
        <v>3.3660000000000001</v>
      </c>
      <c r="N36" s="4">
        <v>3.536</v>
      </c>
      <c r="O36" s="4">
        <v>4.4880000000000004</v>
      </c>
      <c r="P36" s="4">
        <v>5.0659999999999998</v>
      </c>
    </row>
    <row r="37" spans="2:16" x14ac:dyDescent="0.45">
      <c r="B37">
        <v>35</v>
      </c>
      <c r="C37">
        <v>57.75</v>
      </c>
      <c r="D37">
        <v>17.5</v>
      </c>
      <c r="E37" s="4">
        <v>0.84</v>
      </c>
      <c r="F37" s="4">
        <v>1.155</v>
      </c>
      <c r="G37" s="4">
        <v>1.4350000000000001</v>
      </c>
      <c r="H37" s="4">
        <v>1.7150000000000001</v>
      </c>
      <c r="I37" s="4">
        <v>1.9950000000000001</v>
      </c>
      <c r="J37" s="4">
        <v>2.31</v>
      </c>
      <c r="K37" s="4">
        <v>2.59</v>
      </c>
      <c r="L37" s="4">
        <v>2.87</v>
      </c>
      <c r="M37" s="4">
        <v>3.4650000000000003</v>
      </c>
      <c r="N37" s="4">
        <v>3.6399999999999997</v>
      </c>
      <c r="O37" s="4">
        <v>4.62</v>
      </c>
      <c r="P37" s="4">
        <v>5.2149999999999999</v>
      </c>
    </row>
    <row r="38" spans="2:16" x14ac:dyDescent="0.45">
      <c r="B38">
        <v>36</v>
      </c>
      <c r="C38">
        <v>59.4</v>
      </c>
      <c r="D38">
        <v>18</v>
      </c>
      <c r="E38" s="4">
        <v>0.86399999999999999</v>
      </c>
      <c r="F38" s="4">
        <v>1.1880000000000002</v>
      </c>
      <c r="G38" s="4">
        <v>1.476</v>
      </c>
      <c r="H38" s="4">
        <v>1.764</v>
      </c>
      <c r="I38" s="4">
        <v>2.052</v>
      </c>
      <c r="J38" s="4">
        <v>2.3760000000000003</v>
      </c>
      <c r="K38" s="4">
        <v>2.6639999999999997</v>
      </c>
      <c r="L38" s="4">
        <v>2.952</v>
      </c>
      <c r="M38" s="4">
        <v>3.5640000000000001</v>
      </c>
      <c r="N38" s="4">
        <v>3.7439999999999998</v>
      </c>
      <c r="O38" s="4">
        <v>4.7520000000000007</v>
      </c>
      <c r="P38" s="4">
        <v>5.3639999999999999</v>
      </c>
    </row>
    <row r="39" spans="2:16" x14ac:dyDescent="0.45">
      <c r="B39">
        <v>37</v>
      </c>
      <c r="C39">
        <v>61.05</v>
      </c>
      <c r="D39">
        <v>18.5</v>
      </c>
      <c r="E39" s="4">
        <v>0.88800000000000001</v>
      </c>
      <c r="F39" s="4">
        <v>1.2210000000000001</v>
      </c>
      <c r="G39" s="4">
        <v>1.5170000000000001</v>
      </c>
      <c r="H39" s="4">
        <v>1.8130000000000002</v>
      </c>
      <c r="I39" s="4">
        <v>2.109</v>
      </c>
      <c r="J39" s="4">
        <v>2.4420000000000002</v>
      </c>
      <c r="K39" s="4">
        <v>2.738</v>
      </c>
      <c r="L39" s="4">
        <v>3.0340000000000003</v>
      </c>
      <c r="M39" s="4">
        <v>3.6630000000000003</v>
      </c>
      <c r="N39" s="4">
        <v>3.8479999999999999</v>
      </c>
      <c r="O39" s="4">
        <v>4.8840000000000003</v>
      </c>
      <c r="P39" s="4">
        <v>5.5129999999999999</v>
      </c>
    </row>
    <row r="40" spans="2:16" x14ac:dyDescent="0.45">
      <c r="B40">
        <v>38</v>
      </c>
      <c r="C40">
        <v>62.699999999999996</v>
      </c>
      <c r="D40">
        <v>19</v>
      </c>
      <c r="E40" s="4">
        <v>0.91200000000000003</v>
      </c>
      <c r="F40" s="4">
        <v>1.254</v>
      </c>
      <c r="G40" s="4">
        <v>1.5580000000000001</v>
      </c>
      <c r="H40" s="4">
        <v>1.8620000000000001</v>
      </c>
      <c r="I40" s="4">
        <v>2.1659999999999999</v>
      </c>
      <c r="J40" s="4">
        <v>2.508</v>
      </c>
      <c r="K40" s="4">
        <v>2.8119999999999998</v>
      </c>
      <c r="L40" s="4">
        <v>3.1160000000000001</v>
      </c>
      <c r="M40" s="4">
        <v>3.762</v>
      </c>
      <c r="N40" s="4">
        <v>3.952</v>
      </c>
      <c r="O40" s="4">
        <v>5.016</v>
      </c>
      <c r="P40" s="4">
        <v>5.6619999999999999</v>
      </c>
    </row>
    <row r="41" spans="2:16" x14ac:dyDescent="0.45">
      <c r="B41">
        <v>39</v>
      </c>
      <c r="C41">
        <v>64.349999999999994</v>
      </c>
      <c r="D41">
        <v>19.5</v>
      </c>
      <c r="E41" s="4">
        <v>0.93600000000000005</v>
      </c>
      <c r="F41" s="4">
        <v>1.2870000000000001</v>
      </c>
      <c r="G41" s="4">
        <v>1.599</v>
      </c>
      <c r="H41" s="4">
        <v>1.911</v>
      </c>
      <c r="I41" s="4">
        <v>2.2229999999999999</v>
      </c>
      <c r="J41" s="4">
        <v>2.5740000000000003</v>
      </c>
      <c r="K41" s="4">
        <v>2.8859999999999997</v>
      </c>
      <c r="L41" s="4">
        <v>3.198</v>
      </c>
      <c r="M41" s="4">
        <v>3.8610000000000002</v>
      </c>
      <c r="N41" s="4">
        <v>4.056</v>
      </c>
      <c r="O41" s="4">
        <v>5.1480000000000006</v>
      </c>
      <c r="P41" s="4">
        <v>5.8109999999999999</v>
      </c>
    </row>
    <row r="42" spans="2:16" x14ac:dyDescent="0.45">
      <c r="B42">
        <v>40</v>
      </c>
      <c r="C42">
        <v>66</v>
      </c>
      <c r="D42">
        <v>20</v>
      </c>
      <c r="E42" s="4">
        <v>0.96</v>
      </c>
      <c r="F42" s="4">
        <v>1.32</v>
      </c>
      <c r="G42" s="4">
        <v>1.6400000000000001</v>
      </c>
      <c r="H42" s="4">
        <v>1.96</v>
      </c>
      <c r="I42" s="4">
        <v>2.2800000000000002</v>
      </c>
      <c r="J42" s="4">
        <v>2.64</v>
      </c>
      <c r="K42" s="4">
        <v>2.96</v>
      </c>
      <c r="L42" s="4">
        <v>3.2800000000000002</v>
      </c>
      <c r="M42" s="4">
        <v>3.96</v>
      </c>
      <c r="N42" s="4">
        <v>4.16</v>
      </c>
      <c r="O42" s="4">
        <v>5.28</v>
      </c>
      <c r="P42" s="4">
        <v>5.96</v>
      </c>
    </row>
    <row r="43" spans="2:16" x14ac:dyDescent="0.45">
      <c r="B43">
        <v>41</v>
      </c>
      <c r="C43">
        <v>67.649999999999991</v>
      </c>
      <c r="D43">
        <v>20.5</v>
      </c>
      <c r="E43" s="4">
        <v>0.98399999999999999</v>
      </c>
      <c r="F43" s="4">
        <v>1.353</v>
      </c>
      <c r="G43" s="4">
        <v>1.681</v>
      </c>
      <c r="H43" s="4">
        <v>2.0089999999999999</v>
      </c>
      <c r="I43" s="4">
        <v>2.3370000000000002</v>
      </c>
      <c r="J43" s="4">
        <v>2.706</v>
      </c>
      <c r="K43" s="4">
        <v>3.0339999999999998</v>
      </c>
      <c r="L43" s="4">
        <v>3.3620000000000001</v>
      </c>
      <c r="M43" s="4">
        <v>4.0590000000000002</v>
      </c>
      <c r="N43" s="4">
        <v>4.2640000000000002</v>
      </c>
      <c r="O43" s="4">
        <v>5.4119999999999999</v>
      </c>
      <c r="P43" s="4">
        <v>6.109</v>
      </c>
    </row>
    <row r="44" spans="2:16" x14ac:dyDescent="0.45">
      <c r="B44">
        <v>42</v>
      </c>
      <c r="C44">
        <v>69.3</v>
      </c>
      <c r="D44">
        <v>21</v>
      </c>
      <c r="E44" s="4">
        <v>1.008</v>
      </c>
      <c r="F44" s="4">
        <v>1.3860000000000001</v>
      </c>
      <c r="G44" s="4">
        <v>1.722</v>
      </c>
      <c r="H44" s="4">
        <v>2.0580000000000003</v>
      </c>
      <c r="I44" s="4">
        <v>2.3940000000000001</v>
      </c>
      <c r="J44" s="4">
        <v>2.7720000000000002</v>
      </c>
      <c r="K44" s="4">
        <v>3.1079999999999997</v>
      </c>
      <c r="L44" s="4">
        <v>3.444</v>
      </c>
      <c r="M44" s="4">
        <v>4.1580000000000004</v>
      </c>
      <c r="N44" s="4">
        <v>4.3679999999999994</v>
      </c>
      <c r="O44" s="4">
        <v>5.5440000000000005</v>
      </c>
      <c r="P44" s="4">
        <v>6.258</v>
      </c>
    </row>
    <row r="45" spans="2:16" x14ac:dyDescent="0.45">
      <c r="B45">
        <v>43</v>
      </c>
      <c r="C45">
        <v>70.95</v>
      </c>
      <c r="D45">
        <v>21.5</v>
      </c>
      <c r="E45" s="4">
        <v>1.032</v>
      </c>
      <c r="F45" s="4">
        <v>1.419</v>
      </c>
      <c r="G45" s="4">
        <v>1.7630000000000001</v>
      </c>
      <c r="H45" s="4">
        <v>2.1070000000000002</v>
      </c>
      <c r="I45" s="4">
        <v>2.4510000000000001</v>
      </c>
      <c r="J45" s="4">
        <v>2.8380000000000001</v>
      </c>
      <c r="K45" s="4">
        <v>3.1819999999999999</v>
      </c>
      <c r="L45" s="4">
        <v>3.5260000000000002</v>
      </c>
      <c r="M45" s="4">
        <v>4.2570000000000006</v>
      </c>
      <c r="N45" s="4">
        <v>4.4719999999999995</v>
      </c>
      <c r="O45" s="4">
        <v>5.6760000000000002</v>
      </c>
      <c r="P45" s="4">
        <v>6.407</v>
      </c>
    </row>
    <row r="46" spans="2:16" x14ac:dyDescent="0.45">
      <c r="B46">
        <v>44</v>
      </c>
      <c r="C46">
        <v>72.599999999999994</v>
      </c>
      <c r="D46">
        <v>22</v>
      </c>
      <c r="E46" s="4">
        <v>1.056</v>
      </c>
      <c r="F46" s="4">
        <v>1.452</v>
      </c>
      <c r="G46" s="4">
        <v>1.804</v>
      </c>
      <c r="H46" s="4">
        <v>2.1560000000000001</v>
      </c>
      <c r="I46" s="4">
        <v>2.508</v>
      </c>
      <c r="J46" s="4">
        <v>2.9039999999999999</v>
      </c>
      <c r="K46" s="4">
        <v>3.2559999999999998</v>
      </c>
      <c r="L46" s="4">
        <v>3.6080000000000001</v>
      </c>
      <c r="M46" s="4">
        <v>4.3559999999999999</v>
      </c>
      <c r="N46" s="4">
        <v>4.5759999999999996</v>
      </c>
      <c r="O46" s="4">
        <v>5.8079999999999998</v>
      </c>
      <c r="P46" s="4">
        <v>6.556</v>
      </c>
    </row>
    <row r="47" spans="2:16" x14ac:dyDescent="0.45">
      <c r="B47">
        <v>45</v>
      </c>
      <c r="C47">
        <v>74.25</v>
      </c>
      <c r="D47">
        <v>22.5</v>
      </c>
      <c r="E47" s="4">
        <v>1.08</v>
      </c>
      <c r="F47" s="4">
        <v>1.4850000000000001</v>
      </c>
      <c r="G47" s="4">
        <v>1.845</v>
      </c>
      <c r="H47" s="4">
        <v>2.2050000000000001</v>
      </c>
      <c r="I47" s="4">
        <v>2.5649999999999999</v>
      </c>
      <c r="J47" s="4">
        <v>2.97</v>
      </c>
      <c r="K47" s="4">
        <v>3.3299999999999996</v>
      </c>
      <c r="L47" s="4">
        <v>3.69</v>
      </c>
      <c r="M47" s="4">
        <v>4.4550000000000001</v>
      </c>
      <c r="N47" s="4">
        <v>4.68</v>
      </c>
      <c r="O47" s="4">
        <v>5.94</v>
      </c>
      <c r="P47" s="4">
        <v>6.7050000000000001</v>
      </c>
    </row>
    <row r="48" spans="2:16" x14ac:dyDescent="0.45">
      <c r="B48">
        <v>46</v>
      </c>
      <c r="C48">
        <v>75.899999999999991</v>
      </c>
      <c r="D48">
        <v>23</v>
      </c>
      <c r="E48" s="4">
        <v>1.1040000000000001</v>
      </c>
      <c r="F48" s="4">
        <v>1.518</v>
      </c>
      <c r="G48" s="4">
        <v>1.8860000000000001</v>
      </c>
      <c r="H48" s="4">
        <v>2.254</v>
      </c>
      <c r="I48" s="4">
        <v>2.6219999999999999</v>
      </c>
      <c r="J48" s="4">
        <v>3.036</v>
      </c>
      <c r="K48" s="4">
        <v>3.4039999999999999</v>
      </c>
      <c r="L48" s="4">
        <v>3.7720000000000002</v>
      </c>
      <c r="M48" s="4">
        <v>4.5540000000000003</v>
      </c>
      <c r="N48" s="4">
        <v>4.7839999999999998</v>
      </c>
      <c r="O48" s="4">
        <v>6.0720000000000001</v>
      </c>
      <c r="P48" s="4">
        <v>6.8540000000000001</v>
      </c>
    </row>
    <row r="49" spans="2:16" x14ac:dyDescent="0.45">
      <c r="B49">
        <v>47</v>
      </c>
      <c r="C49">
        <v>77.55</v>
      </c>
      <c r="D49">
        <v>23.5</v>
      </c>
      <c r="E49" s="4">
        <v>1.1280000000000001</v>
      </c>
      <c r="F49" s="4">
        <v>1.5510000000000002</v>
      </c>
      <c r="G49" s="4">
        <v>1.927</v>
      </c>
      <c r="H49" s="4">
        <v>2.3029999999999999</v>
      </c>
      <c r="I49" s="4">
        <v>2.6790000000000003</v>
      </c>
      <c r="J49" s="4">
        <v>3.1020000000000003</v>
      </c>
      <c r="K49" s="4">
        <v>3.4779999999999998</v>
      </c>
      <c r="L49" s="4">
        <v>3.8540000000000001</v>
      </c>
      <c r="M49" s="4">
        <v>4.6530000000000005</v>
      </c>
      <c r="N49" s="4">
        <v>4.8879999999999999</v>
      </c>
      <c r="O49" s="4">
        <v>6.2040000000000006</v>
      </c>
      <c r="P49" s="4">
        <v>7.0030000000000001</v>
      </c>
    </row>
    <row r="50" spans="2:16" x14ac:dyDescent="0.45">
      <c r="B50">
        <v>48</v>
      </c>
      <c r="C50">
        <v>79.199999999999989</v>
      </c>
      <c r="D50">
        <v>24</v>
      </c>
      <c r="E50" s="4">
        <v>1.1520000000000001</v>
      </c>
      <c r="F50" s="4">
        <v>1.5840000000000001</v>
      </c>
      <c r="G50" s="4">
        <v>1.968</v>
      </c>
      <c r="H50" s="4">
        <v>2.3520000000000003</v>
      </c>
      <c r="I50" s="4">
        <v>2.7360000000000002</v>
      </c>
      <c r="J50" s="4">
        <v>3.1680000000000001</v>
      </c>
      <c r="K50" s="4">
        <v>3.5519999999999996</v>
      </c>
      <c r="L50" s="4">
        <v>3.9359999999999999</v>
      </c>
      <c r="M50" s="4">
        <v>4.7520000000000007</v>
      </c>
      <c r="N50" s="4">
        <v>4.992</v>
      </c>
      <c r="O50" s="4">
        <v>6.3360000000000003</v>
      </c>
      <c r="P50" s="4">
        <v>7.1519999999999992</v>
      </c>
    </row>
    <row r="51" spans="2:16" x14ac:dyDescent="0.45">
      <c r="B51">
        <v>49</v>
      </c>
      <c r="C51">
        <v>80.849999999999994</v>
      </c>
      <c r="D51">
        <v>24.5</v>
      </c>
      <c r="E51" s="4">
        <v>1.1759999999999999</v>
      </c>
      <c r="F51" s="4">
        <v>1.617</v>
      </c>
      <c r="G51" s="4">
        <v>2.0089999999999999</v>
      </c>
      <c r="H51" s="4">
        <v>2.4010000000000002</v>
      </c>
      <c r="I51" s="4">
        <v>2.7930000000000001</v>
      </c>
      <c r="J51" s="4">
        <v>3.234</v>
      </c>
      <c r="K51" s="4">
        <v>3.6259999999999999</v>
      </c>
      <c r="L51" s="4">
        <v>4.0179999999999998</v>
      </c>
      <c r="M51" s="4">
        <v>4.851</v>
      </c>
      <c r="N51" s="4">
        <v>5.0960000000000001</v>
      </c>
      <c r="O51" s="4">
        <v>6.468</v>
      </c>
      <c r="P51" s="4">
        <v>7.3009999999999993</v>
      </c>
    </row>
    <row r="52" spans="2:16" x14ac:dyDescent="0.45">
      <c r="B52">
        <v>50</v>
      </c>
      <c r="C52">
        <v>82.5</v>
      </c>
      <c r="D52">
        <v>25</v>
      </c>
      <c r="E52" s="4">
        <v>1.2</v>
      </c>
      <c r="F52" s="4">
        <v>1.6500000000000001</v>
      </c>
      <c r="G52" s="4">
        <v>2.0500000000000003</v>
      </c>
      <c r="H52" s="4">
        <v>2.4500000000000002</v>
      </c>
      <c r="I52" s="4">
        <v>2.85</v>
      </c>
      <c r="J52" s="4">
        <v>3.3000000000000003</v>
      </c>
      <c r="K52" s="4">
        <v>3.6999999999999997</v>
      </c>
      <c r="L52" s="4">
        <v>4.1000000000000005</v>
      </c>
      <c r="M52" s="4">
        <v>4.95</v>
      </c>
      <c r="N52" s="4">
        <v>5.2</v>
      </c>
      <c r="O52" s="4">
        <v>6.6000000000000005</v>
      </c>
      <c r="P52" s="4">
        <v>7.4499999999999993</v>
      </c>
    </row>
    <row r="53" spans="2:16" x14ac:dyDescent="0.45">
      <c r="B53">
        <v>51</v>
      </c>
      <c r="C53">
        <v>84.149999999999991</v>
      </c>
      <c r="D53">
        <v>25.5</v>
      </c>
      <c r="E53" s="4">
        <v>1.224</v>
      </c>
      <c r="F53" s="4">
        <v>1.6830000000000001</v>
      </c>
      <c r="G53" s="4">
        <v>2.0910000000000002</v>
      </c>
      <c r="H53" s="4">
        <v>2.4990000000000001</v>
      </c>
      <c r="I53" s="4">
        <v>2.907</v>
      </c>
      <c r="J53" s="4">
        <v>3.3660000000000001</v>
      </c>
      <c r="K53" s="4">
        <v>3.774</v>
      </c>
      <c r="L53" s="4">
        <v>4.1820000000000004</v>
      </c>
      <c r="M53" s="4">
        <v>5.0490000000000004</v>
      </c>
      <c r="N53" s="4">
        <v>5.3039999999999994</v>
      </c>
      <c r="O53" s="4">
        <v>6.7320000000000002</v>
      </c>
      <c r="P53" s="4">
        <v>7.5989999999999993</v>
      </c>
    </row>
    <row r="54" spans="2:16" x14ac:dyDescent="0.45">
      <c r="B54">
        <v>52</v>
      </c>
      <c r="C54">
        <v>85.8</v>
      </c>
      <c r="D54">
        <v>26</v>
      </c>
      <c r="E54" s="4">
        <v>1.248</v>
      </c>
      <c r="F54" s="4">
        <v>1.7160000000000002</v>
      </c>
      <c r="G54" s="4">
        <v>2.1320000000000001</v>
      </c>
      <c r="H54" s="4">
        <v>2.548</v>
      </c>
      <c r="I54" s="4">
        <v>2.964</v>
      </c>
      <c r="J54" s="4">
        <v>3.4320000000000004</v>
      </c>
      <c r="K54" s="4">
        <v>3.8479999999999999</v>
      </c>
      <c r="L54" s="4">
        <v>4.2640000000000002</v>
      </c>
      <c r="M54" s="4">
        <v>5.1480000000000006</v>
      </c>
      <c r="N54" s="4">
        <v>5.4079999999999995</v>
      </c>
      <c r="O54" s="4">
        <v>6.8640000000000008</v>
      </c>
      <c r="P54" s="4">
        <v>7.7479999999999993</v>
      </c>
    </row>
    <row r="55" spans="2:16" x14ac:dyDescent="0.45">
      <c r="B55">
        <v>53</v>
      </c>
      <c r="C55">
        <v>87.449999999999989</v>
      </c>
      <c r="D55">
        <v>26.5</v>
      </c>
      <c r="E55" s="4">
        <v>1.272</v>
      </c>
      <c r="F55" s="4">
        <v>1.7490000000000001</v>
      </c>
      <c r="G55" s="4">
        <v>2.173</v>
      </c>
      <c r="H55" s="4">
        <v>2.597</v>
      </c>
      <c r="I55" s="4">
        <v>3.0209999999999999</v>
      </c>
      <c r="J55" s="4">
        <v>3.4980000000000002</v>
      </c>
      <c r="K55" s="4">
        <v>3.9219999999999997</v>
      </c>
      <c r="L55" s="4">
        <v>4.3460000000000001</v>
      </c>
      <c r="M55" s="4">
        <v>5.2469999999999999</v>
      </c>
      <c r="N55" s="4">
        <v>5.5119999999999996</v>
      </c>
      <c r="O55" s="4">
        <v>6.9960000000000004</v>
      </c>
      <c r="P55" s="4">
        <v>7.8969999999999994</v>
      </c>
    </row>
    <row r="56" spans="2:16" x14ac:dyDescent="0.45">
      <c r="B56">
        <v>54</v>
      </c>
      <c r="C56">
        <v>89.1</v>
      </c>
      <c r="D56">
        <v>27</v>
      </c>
      <c r="E56" s="4">
        <v>1.296</v>
      </c>
      <c r="F56" s="4">
        <v>1.782</v>
      </c>
      <c r="G56" s="4">
        <v>2.214</v>
      </c>
      <c r="H56" s="4">
        <v>2.6459999999999999</v>
      </c>
      <c r="I56" s="4">
        <v>3.0780000000000003</v>
      </c>
      <c r="J56" s="4">
        <v>3.5640000000000001</v>
      </c>
      <c r="K56" s="4">
        <v>3.996</v>
      </c>
      <c r="L56" s="4">
        <v>4.4279999999999999</v>
      </c>
      <c r="M56" s="4">
        <v>5.3460000000000001</v>
      </c>
      <c r="N56" s="4">
        <v>5.6159999999999997</v>
      </c>
      <c r="O56" s="4">
        <v>7.1280000000000001</v>
      </c>
      <c r="P56" s="4">
        <v>8.0459999999999994</v>
      </c>
    </row>
    <row r="57" spans="2:16" x14ac:dyDescent="0.45">
      <c r="B57">
        <v>55</v>
      </c>
      <c r="C57">
        <v>90.75</v>
      </c>
      <c r="D57">
        <v>27.5</v>
      </c>
      <c r="E57" s="4">
        <v>1.32</v>
      </c>
      <c r="F57" s="4">
        <v>1.8150000000000002</v>
      </c>
      <c r="G57" s="4">
        <v>2.2549999999999999</v>
      </c>
      <c r="H57" s="4">
        <v>2.6950000000000003</v>
      </c>
      <c r="I57" s="4">
        <v>3.1350000000000002</v>
      </c>
      <c r="J57" s="4">
        <v>3.6300000000000003</v>
      </c>
      <c r="K57" s="4">
        <v>4.0699999999999994</v>
      </c>
      <c r="L57" s="4">
        <v>4.51</v>
      </c>
      <c r="M57" s="4">
        <v>5.4450000000000003</v>
      </c>
      <c r="N57" s="4">
        <v>5.72</v>
      </c>
      <c r="O57" s="4">
        <v>7.2600000000000007</v>
      </c>
      <c r="P57" s="4">
        <v>8.1950000000000003</v>
      </c>
    </row>
    <row r="58" spans="2:16" x14ac:dyDescent="0.45">
      <c r="B58">
        <v>56</v>
      </c>
      <c r="C58">
        <v>92.399999999999991</v>
      </c>
      <c r="D58">
        <v>28</v>
      </c>
      <c r="E58" s="4">
        <v>1.3440000000000001</v>
      </c>
      <c r="F58" s="4">
        <v>1.8480000000000001</v>
      </c>
      <c r="G58" s="4">
        <v>2.2960000000000003</v>
      </c>
      <c r="H58" s="4">
        <v>2.7440000000000002</v>
      </c>
      <c r="I58" s="4">
        <v>3.1920000000000002</v>
      </c>
      <c r="J58" s="4">
        <v>3.6960000000000002</v>
      </c>
      <c r="K58" s="4">
        <v>4.1440000000000001</v>
      </c>
      <c r="L58" s="4">
        <v>4.5920000000000005</v>
      </c>
      <c r="M58" s="4">
        <v>5.5440000000000005</v>
      </c>
      <c r="N58" s="4">
        <v>5.8239999999999998</v>
      </c>
      <c r="O58" s="4">
        <v>7.3920000000000003</v>
      </c>
      <c r="P58" s="4">
        <v>8.3439999999999994</v>
      </c>
    </row>
    <row r="59" spans="2:16" x14ac:dyDescent="0.45">
      <c r="B59">
        <v>57</v>
      </c>
      <c r="C59">
        <v>94.05</v>
      </c>
      <c r="D59">
        <v>28.5</v>
      </c>
      <c r="E59" s="4">
        <v>1.3680000000000001</v>
      </c>
      <c r="F59" s="4">
        <v>1.881</v>
      </c>
      <c r="G59" s="4">
        <v>2.3370000000000002</v>
      </c>
      <c r="H59" s="4">
        <v>2.7930000000000001</v>
      </c>
      <c r="I59" s="4">
        <v>3.2490000000000001</v>
      </c>
      <c r="J59" s="4">
        <v>3.762</v>
      </c>
      <c r="K59" s="4">
        <v>4.218</v>
      </c>
      <c r="L59" s="4">
        <v>4.6740000000000004</v>
      </c>
      <c r="M59" s="4">
        <v>5.6430000000000007</v>
      </c>
      <c r="N59" s="4">
        <v>5.9279999999999999</v>
      </c>
      <c r="O59" s="4">
        <v>7.524</v>
      </c>
      <c r="P59" s="4">
        <v>8.4930000000000003</v>
      </c>
    </row>
    <row r="60" spans="2:16" x14ac:dyDescent="0.45">
      <c r="B60">
        <v>58</v>
      </c>
      <c r="C60">
        <v>95.699999999999989</v>
      </c>
      <c r="D60">
        <v>29</v>
      </c>
      <c r="E60" s="4">
        <v>1.3920000000000001</v>
      </c>
      <c r="F60" s="4">
        <v>1.9140000000000001</v>
      </c>
      <c r="G60" s="4">
        <v>2.3780000000000001</v>
      </c>
      <c r="H60" s="4">
        <v>2.8420000000000001</v>
      </c>
      <c r="I60" s="4">
        <v>3.306</v>
      </c>
      <c r="J60" s="4">
        <v>3.8280000000000003</v>
      </c>
      <c r="K60" s="4">
        <v>4.2919999999999998</v>
      </c>
      <c r="L60" s="4">
        <v>4.7560000000000002</v>
      </c>
      <c r="M60" s="4">
        <v>5.742</v>
      </c>
      <c r="N60" s="4">
        <v>6.032</v>
      </c>
      <c r="O60" s="4">
        <v>7.6560000000000006</v>
      </c>
      <c r="P60" s="4">
        <v>8.6419999999999995</v>
      </c>
    </row>
    <row r="61" spans="2:16" x14ac:dyDescent="0.45">
      <c r="B61">
        <v>59</v>
      </c>
      <c r="C61">
        <v>97.35</v>
      </c>
      <c r="D61">
        <v>29.5</v>
      </c>
      <c r="E61" s="4">
        <v>1.4159999999999999</v>
      </c>
      <c r="F61" s="4">
        <v>1.9470000000000001</v>
      </c>
      <c r="G61" s="4">
        <v>2.419</v>
      </c>
      <c r="H61" s="4">
        <v>2.891</v>
      </c>
      <c r="I61" s="4">
        <v>3.363</v>
      </c>
      <c r="J61" s="4">
        <v>3.8940000000000001</v>
      </c>
      <c r="K61" s="4">
        <v>4.3659999999999997</v>
      </c>
      <c r="L61" s="4">
        <v>4.8380000000000001</v>
      </c>
      <c r="M61" s="4">
        <v>5.8410000000000002</v>
      </c>
      <c r="N61" s="4">
        <v>6.1360000000000001</v>
      </c>
      <c r="O61" s="4">
        <v>7.7880000000000003</v>
      </c>
      <c r="P61" s="4">
        <v>8.7910000000000004</v>
      </c>
    </row>
    <row r="62" spans="2:16" x14ac:dyDescent="0.45">
      <c r="B62">
        <v>60</v>
      </c>
      <c r="C62">
        <v>99</v>
      </c>
      <c r="D62">
        <v>30</v>
      </c>
      <c r="E62" s="4">
        <v>1.44</v>
      </c>
      <c r="F62" s="4">
        <v>1.98</v>
      </c>
      <c r="G62" s="4">
        <v>2.46</v>
      </c>
      <c r="H62" s="4">
        <v>2.94</v>
      </c>
      <c r="I62" s="4">
        <v>3.42</v>
      </c>
      <c r="J62" s="4">
        <v>3.96</v>
      </c>
      <c r="K62" s="4">
        <v>4.4399999999999995</v>
      </c>
      <c r="L62" s="4">
        <v>4.92</v>
      </c>
      <c r="M62" s="4">
        <v>5.94</v>
      </c>
      <c r="N62" s="4">
        <v>6.2399999999999993</v>
      </c>
      <c r="O62" s="4">
        <v>7.92</v>
      </c>
      <c r="P62" s="4">
        <v>8.94</v>
      </c>
    </row>
    <row r="63" spans="2:16" x14ac:dyDescent="0.45">
      <c r="B63">
        <v>61</v>
      </c>
      <c r="C63">
        <v>100.64999999999999</v>
      </c>
      <c r="D63">
        <v>30.5</v>
      </c>
      <c r="E63" s="4">
        <v>1.464</v>
      </c>
      <c r="F63" s="4">
        <v>2.0129999999999999</v>
      </c>
      <c r="G63" s="4">
        <v>2.5009999999999999</v>
      </c>
      <c r="H63" s="4">
        <v>2.9890000000000003</v>
      </c>
      <c r="I63" s="4">
        <v>3.4770000000000003</v>
      </c>
      <c r="J63" s="4">
        <v>4.0259999999999998</v>
      </c>
      <c r="K63" s="4">
        <v>4.5139999999999993</v>
      </c>
      <c r="L63" s="4">
        <v>5.0019999999999998</v>
      </c>
      <c r="M63" s="4">
        <v>6.0390000000000006</v>
      </c>
      <c r="N63" s="4">
        <v>6.3439999999999994</v>
      </c>
      <c r="O63" s="4">
        <v>8.0519999999999996</v>
      </c>
      <c r="P63" s="4">
        <v>9.0890000000000004</v>
      </c>
    </row>
    <row r="64" spans="2:16" x14ac:dyDescent="0.45">
      <c r="B64">
        <v>62</v>
      </c>
      <c r="C64">
        <v>102.3</v>
      </c>
      <c r="D64">
        <v>31</v>
      </c>
      <c r="E64" s="4">
        <v>1.488</v>
      </c>
      <c r="F64" s="4">
        <v>2.0460000000000003</v>
      </c>
      <c r="G64" s="4">
        <v>2.5420000000000003</v>
      </c>
      <c r="H64" s="4">
        <v>3.0380000000000003</v>
      </c>
      <c r="I64" s="4">
        <v>3.5340000000000003</v>
      </c>
      <c r="J64" s="4">
        <v>4.0920000000000005</v>
      </c>
      <c r="K64" s="4">
        <v>4.5880000000000001</v>
      </c>
      <c r="L64" s="4">
        <v>5.0840000000000005</v>
      </c>
      <c r="M64" s="4">
        <v>6.1379999999999999</v>
      </c>
      <c r="N64" s="4">
        <v>6.4479999999999995</v>
      </c>
      <c r="O64" s="4">
        <v>8.1840000000000011</v>
      </c>
      <c r="P64" s="4">
        <v>9.2379999999999995</v>
      </c>
    </row>
    <row r="65" spans="2:16" x14ac:dyDescent="0.45">
      <c r="B65">
        <v>63</v>
      </c>
      <c r="C65">
        <v>103.94999999999999</v>
      </c>
      <c r="D65">
        <v>31.5</v>
      </c>
      <c r="E65" s="4">
        <v>1.512</v>
      </c>
      <c r="F65" s="4">
        <v>2.0790000000000002</v>
      </c>
      <c r="G65" s="4">
        <v>2.5830000000000002</v>
      </c>
      <c r="H65" s="4">
        <v>3.0870000000000002</v>
      </c>
      <c r="I65" s="4">
        <v>3.5910000000000002</v>
      </c>
      <c r="J65" s="4">
        <v>4.1580000000000004</v>
      </c>
      <c r="K65" s="4">
        <v>4.6619999999999999</v>
      </c>
      <c r="L65" s="4">
        <v>5.1660000000000004</v>
      </c>
      <c r="M65" s="4">
        <v>6.2370000000000001</v>
      </c>
      <c r="N65" s="4">
        <v>6.5519999999999996</v>
      </c>
      <c r="O65" s="4">
        <v>8.3160000000000007</v>
      </c>
      <c r="P65" s="4">
        <v>9.3870000000000005</v>
      </c>
    </row>
    <row r="66" spans="2:16" x14ac:dyDescent="0.45">
      <c r="B66">
        <v>64</v>
      </c>
      <c r="C66">
        <v>105.6</v>
      </c>
      <c r="D66">
        <v>32</v>
      </c>
      <c r="E66" s="4">
        <v>1.536</v>
      </c>
      <c r="F66" s="4">
        <v>2.1120000000000001</v>
      </c>
      <c r="G66" s="4">
        <v>2.6240000000000001</v>
      </c>
      <c r="H66" s="4">
        <v>3.1360000000000001</v>
      </c>
      <c r="I66" s="4">
        <v>3.6480000000000001</v>
      </c>
      <c r="J66" s="4">
        <v>4.2240000000000002</v>
      </c>
      <c r="K66" s="4">
        <v>4.7359999999999998</v>
      </c>
      <c r="L66" s="4">
        <v>5.2480000000000002</v>
      </c>
      <c r="M66" s="4">
        <v>6.3360000000000003</v>
      </c>
      <c r="N66" s="4">
        <v>6.6559999999999997</v>
      </c>
      <c r="O66" s="4">
        <v>8.4480000000000004</v>
      </c>
      <c r="P66" s="4">
        <v>9.5359999999999996</v>
      </c>
    </row>
    <row r="67" spans="2:16" x14ac:dyDescent="0.45">
      <c r="B67">
        <v>65</v>
      </c>
      <c r="C67">
        <v>107.25</v>
      </c>
      <c r="D67">
        <v>32.5</v>
      </c>
      <c r="E67" s="4">
        <v>1.56</v>
      </c>
      <c r="F67" s="4">
        <v>2.145</v>
      </c>
      <c r="G67" s="4">
        <v>2.665</v>
      </c>
      <c r="H67" s="4">
        <v>3.1850000000000001</v>
      </c>
      <c r="I67" s="4">
        <v>3.7050000000000001</v>
      </c>
      <c r="J67" s="4">
        <v>4.29</v>
      </c>
      <c r="K67" s="4">
        <v>4.8099999999999996</v>
      </c>
      <c r="L67" s="4">
        <v>5.33</v>
      </c>
      <c r="M67" s="4">
        <v>6.4350000000000005</v>
      </c>
      <c r="N67" s="4">
        <v>6.76</v>
      </c>
      <c r="O67" s="4">
        <v>8.58</v>
      </c>
      <c r="P67" s="4">
        <v>9.6849999999999987</v>
      </c>
    </row>
    <row r="68" spans="2:16" x14ac:dyDescent="0.45">
      <c r="B68">
        <v>66</v>
      </c>
      <c r="C68">
        <v>108.89999999999999</v>
      </c>
      <c r="D68">
        <v>33</v>
      </c>
      <c r="E68" s="4">
        <v>1.5840000000000001</v>
      </c>
      <c r="F68" s="4">
        <v>2.1779999999999999</v>
      </c>
      <c r="G68" s="4">
        <v>2.706</v>
      </c>
      <c r="H68" s="4">
        <v>3.234</v>
      </c>
      <c r="I68" s="4">
        <v>3.762</v>
      </c>
      <c r="J68" s="4">
        <v>4.3559999999999999</v>
      </c>
      <c r="K68" s="4">
        <v>4.8839999999999995</v>
      </c>
      <c r="L68" s="4">
        <v>5.4119999999999999</v>
      </c>
      <c r="M68" s="4">
        <v>6.5340000000000007</v>
      </c>
      <c r="N68" s="4">
        <v>6.8639999999999999</v>
      </c>
      <c r="O68" s="4">
        <v>8.7119999999999997</v>
      </c>
      <c r="P68" s="4">
        <v>9.8339999999999996</v>
      </c>
    </row>
    <row r="69" spans="2:16" x14ac:dyDescent="0.45">
      <c r="B69">
        <v>67</v>
      </c>
      <c r="C69">
        <v>110.55</v>
      </c>
      <c r="D69">
        <v>33.5</v>
      </c>
      <c r="E69" s="4">
        <v>1.6080000000000001</v>
      </c>
      <c r="F69" s="4">
        <v>2.2110000000000003</v>
      </c>
      <c r="G69" s="4">
        <v>2.7470000000000003</v>
      </c>
      <c r="H69" s="4">
        <v>3.2829999999999999</v>
      </c>
      <c r="I69" s="4">
        <v>3.819</v>
      </c>
      <c r="J69" s="4">
        <v>4.4220000000000006</v>
      </c>
      <c r="K69" s="4">
        <v>4.9580000000000002</v>
      </c>
      <c r="L69" s="4">
        <v>5.4940000000000007</v>
      </c>
      <c r="M69" s="4">
        <v>6.633</v>
      </c>
      <c r="N69" s="4">
        <v>6.968</v>
      </c>
      <c r="O69" s="4">
        <v>8.8440000000000012</v>
      </c>
      <c r="P69" s="4">
        <v>9.9829999999999988</v>
      </c>
    </row>
    <row r="70" spans="2:16" x14ac:dyDescent="0.45">
      <c r="B70">
        <v>68</v>
      </c>
      <c r="C70">
        <v>112.19999999999999</v>
      </c>
      <c r="D70">
        <v>34</v>
      </c>
      <c r="E70" s="4">
        <v>1.6320000000000001</v>
      </c>
      <c r="F70" s="4">
        <v>2.2440000000000002</v>
      </c>
      <c r="G70" s="4">
        <v>2.7880000000000003</v>
      </c>
      <c r="H70" s="4">
        <v>3.3320000000000003</v>
      </c>
      <c r="I70" s="4">
        <v>3.8760000000000003</v>
      </c>
      <c r="J70" s="4">
        <v>4.4880000000000004</v>
      </c>
      <c r="K70" s="4">
        <v>5.032</v>
      </c>
      <c r="L70" s="4">
        <v>5.5760000000000005</v>
      </c>
      <c r="M70" s="4">
        <v>6.7320000000000002</v>
      </c>
      <c r="N70" s="4">
        <v>7.0720000000000001</v>
      </c>
      <c r="O70" s="4">
        <v>8.9760000000000009</v>
      </c>
      <c r="P70" s="4">
        <v>10.132</v>
      </c>
    </row>
    <row r="71" spans="2:16" x14ac:dyDescent="0.45">
      <c r="B71">
        <v>69</v>
      </c>
      <c r="C71">
        <v>113.85</v>
      </c>
      <c r="D71">
        <v>34.5</v>
      </c>
      <c r="E71" s="4">
        <v>1.6560000000000001</v>
      </c>
      <c r="F71" s="4">
        <v>2.2770000000000001</v>
      </c>
      <c r="G71" s="4">
        <v>2.8290000000000002</v>
      </c>
      <c r="H71" s="4">
        <v>3.3810000000000002</v>
      </c>
      <c r="I71" s="4">
        <v>3.9330000000000003</v>
      </c>
      <c r="J71" s="4">
        <v>4.5540000000000003</v>
      </c>
      <c r="K71" s="4">
        <v>5.1059999999999999</v>
      </c>
      <c r="L71" s="4">
        <v>5.6580000000000004</v>
      </c>
      <c r="M71" s="4">
        <v>6.8310000000000004</v>
      </c>
      <c r="N71" s="4">
        <v>7.1759999999999993</v>
      </c>
      <c r="O71" s="4">
        <v>9.1080000000000005</v>
      </c>
      <c r="P71" s="4">
        <v>10.280999999999999</v>
      </c>
    </row>
    <row r="72" spans="2:16" x14ac:dyDescent="0.45">
      <c r="B72">
        <v>70</v>
      </c>
      <c r="C72">
        <v>115.5</v>
      </c>
      <c r="D72">
        <v>35</v>
      </c>
      <c r="E72" s="4">
        <v>1.68</v>
      </c>
      <c r="F72" s="4">
        <v>2.31</v>
      </c>
      <c r="G72" s="4">
        <v>2.87</v>
      </c>
      <c r="H72" s="4">
        <v>3.43</v>
      </c>
      <c r="I72" s="4">
        <v>3.99</v>
      </c>
      <c r="J72" s="4">
        <v>4.62</v>
      </c>
      <c r="K72" s="4">
        <v>5.18</v>
      </c>
      <c r="L72" s="4">
        <v>5.74</v>
      </c>
      <c r="M72" s="4">
        <v>6.9300000000000006</v>
      </c>
      <c r="N72" s="4">
        <v>7.2799999999999994</v>
      </c>
      <c r="O72" s="4">
        <v>9.24</v>
      </c>
      <c r="P72" s="4">
        <v>10.43</v>
      </c>
    </row>
    <row r="73" spans="2:16" x14ac:dyDescent="0.45">
      <c r="B73">
        <v>71</v>
      </c>
      <c r="C73">
        <v>117.14999999999999</v>
      </c>
      <c r="D73">
        <v>35.5</v>
      </c>
      <c r="E73" s="4">
        <v>1.704</v>
      </c>
      <c r="F73" s="4">
        <v>2.343</v>
      </c>
      <c r="G73" s="4">
        <v>2.911</v>
      </c>
      <c r="H73" s="4">
        <v>3.4790000000000001</v>
      </c>
      <c r="I73" s="4">
        <v>4.0469999999999997</v>
      </c>
      <c r="J73" s="4">
        <v>4.6859999999999999</v>
      </c>
      <c r="K73" s="4">
        <v>5.2539999999999996</v>
      </c>
      <c r="L73" s="4">
        <v>5.8220000000000001</v>
      </c>
      <c r="M73" s="4">
        <v>7.0289999999999999</v>
      </c>
      <c r="N73" s="4">
        <v>7.3839999999999995</v>
      </c>
      <c r="O73" s="4">
        <v>9.3719999999999999</v>
      </c>
      <c r="P73" s="4">
        <v>10.578999999999999</v>
      </c>
    </row>
    <row r="74" spans="2:16" x14ac:dyDescent="0.45">
      <c r="B74">
        <v>72</v>
      </c>
      <c r="C74">
        <v>118.8</v>
      </c>
      <c r="D74">
        <v>36</v>
      </c>
      <c r="E74" s="4">
        <v>1.728</v>
      </c>
      <c r="F74" s="4">
        <v>2.3760000000000003</v>
      </c>
      <c r="G74" s="4">
        <v>2.952</v>
      </c>
      <c r="H74" s="4">
        <v>3.528</v>
      </c>
      <c r="I74" s="4">
        <v>4.1040000000000001</v>
      </c>
      <c r="J74" s="4">
        <v>4.7520000000000007</v>
      </c>
      <c r="K74" s="4">
        <v>5.3279999999999994</v>
      </c>
      <c r="L74" s="4">
        <v>5.9039999999999999</v>
      </c>
      <c r="M74" s="4">
        <v>7.1280000000000001</v>
      </c>
      <c r="N74" s="4">
        <v>7.4879999999999995</v>
      </c>
      <c r="O74" s="4">
        <v>9.5040000000000013</v>
      </c>
      <c r="P74" s="4">
        <v>10.728</v>
      </c>
    </row>
    <row r="75" spans="2:16" x14ac:dyDescent="0.45">
      <c r="B75">
        <v>73</v>
      </c>
      <c r="C75">
        <v>120.44999999999999</v>
      </c>
      <c r="D75">
        <v>36.5</v>
      </c>
      <c r="E75" s="4">
        <v>1.752</v>
      </c>
      <c r="F75" s="4">
        <v>2.4090000000000003</v>
      </c>
      <c r="G75" s="4">
        <v>2.9930000000000003</v>
      </c>
      <c r="H75" s="4">
        <v>3.577</v>
      </c>
      <c r="I75" s="4">
        <v>4.1610000000000005</v>
      </c>
      <c r="J75" s="4">
        <v>4.8180000000000005</v>
      </c>
      <c r="K75" s="4">
        <v>5.4020000000000001</v>
      </c>
      <c r="L75" s="4">
        <v>5.9860000000000007</v>
      </c>
      <c r="M75" s="4">
        <v>7.2270000000000003</v>
      </c>
      <c r="N75" s="4">
        <v>7.5919999999999996</v>
      </c>
      <c r="O75" s="4">
        <v>9.636000000000001</v>
      </c>
      <c r="P75" s="4">
        <v>10.876999999999999</v>
      </c>
    </row>
    <row r="76" spans="2:16" x14ac:dyDescent="0.45">
      <c r="B76">
        <v>74</v>
      </c>
      <c r="C76">
        <v>122.1</v>
      </c>
      <c r="D76">
        <v>37</v>
      </c>
      <c r="E76" s="4">
        <v>1.776</v>
      </c>
      <c r="F76" s="4">
        <v>2.4420000000000002</v>
      </c>
      <c r="G76" s="4">
        <v>3.0340000000000003</v>
      </c>
      <c r="H76" s="4">
        <v>3.6260000000000003</v>
      </c>
      <c r="I76" s="4">
        <v>4.218</v>
      </c>
      <c r="J76" s="4">
        <v>4.8840000000000003</v>
      </c>
      <c r="K76" s="4">
        <v>5.476</v>
      </c>
      <c r="L76" s="4">
        <v>6.0680000000000005</v>
      </c>
      <c r="M76" s="4">
        <v>7.3260000000000005</v>
      </c>
      <c r="N76" s="4">
        <v>7.6959999999999997</v>
      </c>
      <c r="O76" s="4">
        <v>9.7680000000000007</v>
      </c>
      <c r="P76" s="4">
        <v>11.026</v>
      </c>
    </row>
    <row r="77" spans="2:16" x14ac:dyDescent="0.45">
      <c r="B77">
        <v>75</v>
      </c>
      <c r="C77">
        <v>123.75</v>
      </c>
      <c r="D77">
        <v>37.5</v>
      </c>
      <c r="E77" s="4">
        <v>1.8</v>
      </c>
      <c r="F77" s="4">
        <v>2.4750000000000001</v>
      </c>
      <c r="G77" s="4">
        <v>3.0750000000000002</v>
      </c>
      <c r="H77" s="4">
        <v>3.6750000000000003</v>
      </c>
      <c r="I77" s="4">
        <v>4.2750000000000004</v>
      </c>
      <c r="J77" s="4">
        <v>4.95</v>
      </c>
      <c r="K77" s="4">
        <v>5.55</v>
      </c>
      <c r="L77" s="4">
        <v>6.15</v>
      </c>
      <c r="M77" s="4">
        <v>7.4250000000000007</v>
      </c>
      <c r="N77" s="4">
        <v>7.8</v>
      </c>
      <c r="O77" s="4">
        <v>9.9</v>
      </c>
      <c r="P77" s="4">
        <v>11.174999999999999</v>
      </c>
    </row>
    <row r="78" spans="2:16" x14ac:dyDescent="0.45">
      <c r="B78">
        <v>76</v>
      </c>
      <c r="C78">
        <v>125.39999999999999</v>
      </c>
      <c r="D78">
        <v>38</v>
      </c>
      <c r="E78" s="4">
        <v>1.8240000000000001</v>
      </c>
      <c r="F78" s="4">
        <v>2.508</v>
      </c>
      <c r="G78" s="4">
        <v>3.1160000000000001</v>
      </c>
      <c r="H78" s="4">
        <v>3.7240000000000002</v>
      </c>
      <c r="I78" s="4">
        <v>4.3319999999999999</v>
      </c>
      <c r="J78" s="4">
        <v>5.016</v>
      </c>
      <c r="K78" s="4">
        <v>5.6239999999999997</v>
      </c>
      <c r="L78" s="4">
        <v>6.2320000000000002</v>
      </c>
      <c r="M78" s="4">
        <v>7.524</v>
      </c>
      <c r="N78" s="4">
        <v>7.9039999999999999</v>
      </c>
      <c r="O78" s="4">
        <v>10.032</v>
      </c>
      <c r="P78" s="4">
        <v>11.324</v>
      </c>
    </row>
    <row r="79" spans="2:16" x14ac:dyDescent="0.45">
      <c r="B79">
        <v>77</v>
      </c>
      <c r="C79">
        <v>127.05</v>
      </c>
      <c r="D79">
        <v>38.5</v>
      </c>
      <c r="E79" s="4">
        <v>1.8480000000000001</v>
      </c>
      <c r="F79" s="4">
        <v>2.5409999999999999</v>
      </c>
      <c r="G79" s="4">
        <v>3.157</v>
      </c>
      <c r="H79" s="4">
        <v>3.7730000000000001</v>
      </c>
      <c r="I79" s="4">
        <v>4.3890000000000002</v>
      </c>
      <c r="J79" s="4">
        <v>5.0819999999999999</v>
      </c>
      <c r="K79" s="4">
        <v>5.6979999999999995</v>
      </c>
      <c r="L79" s="4">
        <v>6.3140000000000001</v>
      </c>
      <c r="M79" s="4">
        <v>7.6230000000000002</v>
      </c>
      <c r="N79" s="4">
        <v>8.0079999999999991</v>
      </c>
      <c r="O79" s="4">
        <v>10.164</v>
      </c>
      <c r="P79" s="4">
        <v>11.472999999999999</v>
      </c>
    </row>
    <row r="80" spans="2:16" x14ac:dyDescent="0.45">
      <c r="B80">
        <v>78</v>
      </c>
      <c r="C80">
        <v>128.69999999999999</v>
      </c>
      <c r="D80">
        <v>39</v>
      </c>
      <c r="E80" s="4">
        <v>1.8720000000000001</v>
      </c>
      <c r="F80" s="4">
        <v>2.5740000000000003</v>
      </c>
      <c r="G80" s="4">
        <v>3.198</v>
      </c>
      <c r="H80" s="4">
        <v>3.8220000000000001</v>
      </c>
      <c r="I80" s="4">
        <v>4.4459999999999997</v>
      </c>
      <c r="J80" s="4">
        <v>5.1480000000000006</v>
      </c>
      <c r="K80" s="4">
        <v>5.7719999999999994</v>
      </c>
      <c r="L80" s="4">
        <v>6.3959999999999999</v>
      </c>
      <c r="M80" s="4">
        <v>7.7220000000000004</v>
      </c>
      <c r="N80" s="4">
        <v>8.1120000000000001</v>
      </c>
      <c r="O80" s="4">
        <v>10.296000000000001</v>
      </c>
      <c r="P80" s="4">
        <v>11.622</v>
      </c>
    </row>
    <row r="81" spans="2:16" x14ac:dyDescent="0.45">
      <c r="B81">
        <v>79</v>
      </c>
      <c r="C81">
        <v>130.35</v>
      </c>
      <c r="D81">
        <v>39.5</v>
      </c>
      <c r="E81" s="4">
        <v>1.8960000000000001</v>
      </c>
      <c r="F81" s="4">
        <v>2.6070000000000002</v>
      </c>
      <c r="G81" s="4">
        <v>3.2390000000000003</v>
      </c>
      <c r="H81" s="4">
        <v>3.871</v>
      </c>
      <c r="I81" s="4">
        <v>4.5030000000000001</v>
      </c>
      <c r="J81" s="4">
        <v>5.2140000000000004</v>
      </c>
      <c r="K81" s="4">
        <v>5.8460000000000001</v>
      </c>
      <c r="L81" s="4">
        <v>6.4780000000000006</v>
      </c>
      <c r="M81" s="4">
        <v>7.8210000000000006</v>
      </c>
      <c r="N81" s="4">
        <v>8.2159999999999993</v>
      </c>
      <c r="O81" s="4">
        <v>10.428000000000001</v>
      </c>
      <c r="P81" s="4">
        <v>11.770999999999999</v>
      </c>
    </row>
    <row r="82" spans="2:16" x14ac:dyDescent="0.45">
      <c r="B82">
        <v>80</v>
      </c>
      <c r="C82">
        <v>132</v>
      </c>
      <c r="D82">
        <v>40</v>
      </c>
      <c r="E82" s="4">
        <v>1.92</v>
      </c>
      <c r="F82" s="4">
        <v>2.64</v>
      </c>
      <c r="G82" s="4">
        <v>3.2800000000000002</v>
      </c>
      <c r="H82" s="4">
        <v>3.92</v>
      </c>
      <c r="I82" s="4">
        <v>4.5600000000000005</v>
      </c>
      <c r="J82" s="4">
        <v>5.28</v>
      </c>
      <c r="K82" s="4">
        <v>5.92</v>
      </c>
      <c r="L82" s="4">
        <v>6.5600000000000005</v>
      </c>
      <c r="M82" s="4">
        <v>7.92</v>
      </c>
      <c r="N82" s="4">
        <v>8.32</v>
      </c>
      <c r="O82" s="4">
        <v>10.56</v>
      </c>
      <c r="P82" s="4">
        <v>11.92</v>
      </c>
    </row>
    <row r="83" spans="2:16" x14ac:dyDescent="0.45">
      <c r="B83">
        <v>81</v>
      </c>
      <c r="C83">
        <v>133.65</v>
      </c>
      <c r="D83">
        <v>40.5</v>
      </c>
      <c r="E83" s="4">
        <v>1.944</v>
      </c>
      <c r="F83" s="4">
        <v>2.673</v>
      </c>
      <c r="G83" s="4">
        <v>3.3210000000000002</v>
      </c>
      <c r="H83" s="4">
        <v>3.9690000000000003</v>
      </c>
      <c r="I83" s="4">
        <v>4.617</v>
      </c>
      <c r="J83" s="4">
        <v>5.3460000000000001</v>
      </c>
      <c r="K83" s="4">
        <v>5.9939999999999998</v>
      </c>
      <c r="L83" s="4">
        <v>6.6420000000000003</v>
      </c>
      <c r="M83" s="4">
        <v>8.0190000000000001</v>
      </c>
      <c r="N83" s="4">
        <v>8.4239999999999995</v>
      </c>
      <c r="O83" s="4">
        <v>10.692</v>
      </c>
      <c r="P83" s="4">
        <v>12.068999999999999</v>
      </c>
    </row>
    <row r="84" spans="2:16" x14ac:dyDescent="0.45">
      <c r="B84">
        <v>82</v>
      </c>
      <c r="C84">
        <v>135.29999999999998</v>
      </c>
      <c r="D84">
        <v>41</v>
      </c>
      <c r="E84" s="4">
        <v>1.968</v>
      </c>
      <c r="F84" s="4">
        <v>2.706</v>
      </c>
      <c r="G84" s="4">
        <v>3.3620000000000001</v>
      </c>
      <c r="H84" s="4">
        <v>4.0179999999999998</v>
      </c>
      <c r="I84" s="4">
        <v>4.6740000000000004</v>
      </c>
      <c r="J84" s="4">
        <v>5.4119999999999999</v>
      </c>
      <c r="K84" s="4">
        <v>6.0679999999999996</v>
      </c>
      <c r="L84" s="4">
        <v>6.7240000000000002</v>
      </c>
      <c r="M84" s="4">
        <v>8.1180000000000003</v>
      </c>
      <c r="N84" s="4">
        <v>8.5280000000000005</v>
      </c>
      <c r="O84" s="4">
        <v>10.824</v>
      </c>
      <c r="P84" s="4">
        <v>12.218</v>
      </c>
    </row>
    <row r="85" spans="2:16" x14ac:dyDescent="0.45">
      <c r="B85">
        <v>83</v>
      </c>
      <c r="C85">
        <v>136.94999999999999</v>
      </c>
      <c r="D85">
        <v>41.5</v>
      </c>
      <c r="E85" s="4">
        <v>1.992</v>
      </c>
      <c r="F85" s="4">
        <v>2.7390000000000003</v>
      </c>
      <c r="G85" s="4">
        <v>3.403</v>
      </c>
      <c r="H85" s="4">
        <v>4.0670000000000002</v>
      </c>
      <c r="I85" s="4">
        <v>4.7309999999999999</v>
      </c>
      <c r="J85" s="4">
        <v>5.4780000000000006</v>
      </c>
      <c r="K85" s="4">
        <v>6.1419999999999995</v>
      </c>
      <c r="L85" s="4">
        <v>6.806</v>
      </c>
      <c r="M85" s="4">
        <v>8.2170000000000005</v>
      </c>
      <c r="N85" s="4">
        <v>8.6319999999999997</v>
      </c>
      <c r="O85" s="4">
        <v>10.956000000000001</v>
      </c>
      <c r="P85" s="4">
        <v>12.366999999999999</v>
      </c>
    </row>
    <row r="86" spans="2:16" x14ac:dyDescent="0.45">
      <c r="B86">
        <v>84</v>
      </c>
      <c r="C86">
        <v>138.6</v>
      </c>
      <c r="D86">
        <v>42</v>
      </c>
      <c r="E86" s="4">
        <v>2.016</v>
      </c>
      <c r="F86" s="4">
        <v>2.7720000000000002</v>
      </c>
      <c r="G86" s="4">
        <v>3.444</v>
      </c>
      <c r="H86" s="4">
        <v>4.1160000000000005</v>
      </c>
      <c r="I86" s="4">
        <v>4.7880000000000003</v>
      </c>
      <c r="J86" s="4">
        <v>5.5440000000000005</v>
      </c>
      <c r="K86" s="4">
        <v>6.2159999999999993</v>
      </c>
      <c r="L86" s="4">
        <v>6.8879999999999999</v>
      </c>
      <c r="M86" s="4">
        <v>8.3160000000000007</v>
      </c>
      <c r="N86" s="4">
        <v>8.7359999999999989</v>
      </c>
      <c r="O86" s="4">
        <v>11.088000000000001</v>
      </c>
      <c r="P86" s="4">
        <v>12.516</v>
      </c>
    </row>
    <row r="87" spans="2:16" x14ac:dyDescent="0.45">
      <c r="B87">
        <v>85</v>
      </c>
      <c r="C87">
        <v>140.25</v>
      </c>
      <c r="D87">
        <v>42.5</v>
      </c>
      <c r="E87" s="4">
        <v>2.04</v>
      </c>
      <c r="F87" s="4">
        <v>2.8050000000000002</v>
      </c>
      <c r="G87" s="4">
        <v>3.4850000000000003</v>
      </c>
      <c r="H87" s="4">
        <v>4.165</v>
      </c>
      <c r="I87" s="4">
        <v>4.8449999999999998</v>
      </c>
      <c r="J87" s="4">
        <v>5.61</v>
      </c>
      <c r="K87" s="4">
        <v>6.29</v>
      </c>
      <c r="L87" s="4">
        <v>6.9700000000000006</v>
      </c>
      <c r="M87" s="4">
        <v>8.4150000000000009</v>
      </c>
      <c r="N87" s="4">
        <v>8.84</v>
      </c>
      <c r="O87" s="4">
        <v>11.22</v>
      </c>
      <c r="P87" s="4">
        <v>12.664999999999999</v>
      </c>
    </row>
    <row r="88" spans="2:16" x14ac:dyDescent="0.45">
      <c r="B88">
        <v>86</v>
      </c>
      <c r="C88">
        <v>141.9</v>
      </c>
      <c r="D88">
        <v>43</v>
      </c>
      <c r="E88" s="4">
        <v>2.0640000000000001</v>
      </c>
      <c r="F88" s="4">
        <v>2.8380000000000001</v>
      </c>
      <c r="G88" s="4">
        <v>3.5260000000000002</v>
      </c>
      <c r="H88" s="4">
        <v>4.2140000000000004</v>
      </c>
      <c r="I88" s="4">
        <v>4.9020000000000001</v>
      </c>
      <c r="J88" s="4">
        <v>5.6760000000000002</v>
      </c>
      <c r="K88" s="4">
        <v>6.3639999999999999</v>
      </c>
      <c r="L88" s="4">
        <v>7.0520000000000005</v>
      </c>
      <c r="M88" s="4">
        <v>8.5140000000000011</v>
      </c>
      <c r="N88" s="4">
        <v>8.9439999999999991</v>
      </c>
      <c r="O88" s="4">
        <v>11.352</v>
      </c>
      <c r="P88" s="4">
        <v>12.814</v>
      </c>
    </row>
    <row r="89" spans="2:16" x14ac:dyDescent="0.45">
      <c r="B89">
        <v>87</v>
      </c>
      <c r="C89">
        <v>143.54999999999998</v>
      </c>
      <c r="D89">
        <v>43.5</v>
      </c>
      <c r="E89" s="4">
        <v>2.0880000000000001</v>
      </c>
      <c r="F89" s="4">
        <v>2.871</v>
      </c>
      <c r="G89" s="4">
        <v>3.5670000000000002</v>
      </c>
      <c r="H89" s="4">
        <v>4.2629999999999999</v>
      </c>
      <c r="I89" s="4">
        <v>4.9590000000000005</v>
      </c>
      <c r="J89" s="4">
        <v>5.742</v>
      </c>
      <c r="K89" s="4">
        <v>6.4379999999999997</v>
      </c>
      <c r="L89" s="4">
        <v>7.1340000000000003</v>
      </c>
      <c r="M89" s="4">
        <v>8.6129999999999995</v>
      </c>
      <c r="N89" s="4">
        <v>9.048</v>
      </c>
      <c r="O89" s="4">
        <v>11.484</v>
      </c>
      <c r="P89" s="4">
        <v>12.962999999999999</v>
      </c>
    </row>
    <row r="90" spans="2:16" x14ac:dyDescent="0.45">
      <c r="B90">
        <v>88</v>
      </c>
      <c r="C90">
        <v>145.19999999999999</v>
      </c>
      <c r="D90">
        <v>44</v>
      </c>
      <c r="E90" s="4">
        <v>2.1120000000000001</v>
      </c>
      <c r="F90" s="4">
        <v>2.9039999999999999</v>
      </c>
      <c r="G90" s="4">
        <v>3.6080000000000001</v>
      </c>
      <c r="H90" s="4">
        <v>4.3120000000000003</v>
      </c>
      <c r="I90" s="4">
        <v>5.016</v>
      </c>
      <c r="J90" s="4">
        <v>5.8079999999999998</v>
      </c>
      <c r="K90" s="4">
        <v>6.5119999999999996</v>
      </c>
      <c r="L90" s="4">
        <v>7.2160000000000002</v>
      </c>
      <c r="M90" s="4">
        <v>8.7119999999999997</v>
      </c>
      <c r="N90" s="4">
        <v>9.1519999999999992</v>
      </c>
      <c r="O90" s="4">
        <v>11.616</v>
      </c>
      <c r="P90" s="4">
        <v>13.112</v>
      </c>
    </row>
    <row r="91" spans="2:16" x14ac:dyDescent="0.45">
      <c r="B91">
        <v>89</v>
      </c>
      <c r="C91">
        <v>146.85</v>
      </c>
      <c r="D91">
        <v>44.5</v>
      </c>
      <c r="E91" s="4">
        <v>2.1360000000000001</v>
      </c>
      <c r="F91" s="4">
        <v>2.9370000000000003</v>
      </c>
      <c r="G91" s="4">
        <v>3.649</v>
      </c>
      <c r="H91" s="4">
        <v>4.3609999999999998</v>
      </c>
      <c r="I91" s="4">
        <v>5.0730000000000004</v>
      </c>
      <c r="J91" s="4">
        <v>5.8740000000000006</v>
      </c>
      <c r="K91" s="4">
        <v>6.5859999999999994</v>
      </c>
      <c r="L91" s="4">
        <v>7.298</v>
      </c>
      <c r="M91" s="4">
        <v>8.8109999999999999</v>
      </c>
      <c r="N91" s="4">
        <v>9.2560000000000002</v>
      </c>
      <c r="O91" s="4">
        <v>11.748000000000001</v>
      </c>
      <c r="P91" s="4">
        <v>13.260999999999999</v>
      </c>
    </row>
    <row r="92" spans="2:16" x14ac:dyDescent="0.45">
      <c r="B92">
        <v>90</v>
      </c>
      <c r="C92">
        <v>148.5</v>
      </c>
      <c r="D92">
        <v>45</v>
      </c>
      <c r="E92" s="4">
        <v>2.16</v>
      </c>
      <c r="F92" s="4">
        <v>2.97</v>
      </c>
      <c r="G92" s="4">
        <v>3.69</v>
      </c>
      <c r="H92" s="4">
        <v>4.41</v>
      </c>
      <c r="I92" s="4">
        <v>5.13</v>
      </c>
      <c r="J92" s="4">
        <v>5.94</v>
      </c>
      <c r="K92" s="4">
        <v>6.6599999999999993</v>
      </c>
      <c r="L92" s="4">
        <v>7.38</v>
      </c>
      <c r="M92" s="4">
        <v>8.91</v>
      </c>
      <c r="N92" s="4">
        <v>9.36</v>
      </c>
      <c r="O92" s="4">
        <v>11.88</v>
      </c>
      <c r="P92" s="4">
        <v>13.41</v>
      </c>
    </row>
    <row r="93" spans="2:16" x14ac:dyDescent="0.45">
      <c r="B93">
        <v>91</v>
      </c>
      <c r="C93">
        <v>150.15</v>
      </c>
      <c r="D93">
        <v>45.5</v>
      </c>
      <c r="E93" s="4">
        <v>2.1840000000000002</v>
      </c>
      <c r="F93" s="4">
        <v>3.0030000000000001</v>
      </c>
      <c r="G93" s="4">
        <v>3.7310000000000003</v>
      </c>
      <c r="H93" s="4">
        <v>4.4590000000000005</v>
      </c>
      <c r="I93" s="4">
        <v>5.1870000000000003</v>
      </c>
      <c r="J93" s="4">
        <v>6.0060000000000002</v>
      </c>
      <c r="K93" s="4">
        <v>6.734</v>
      </c>
      <c r="L93" s="4">
        <v>7.4620000000000006</v>
      </c>
      <c r="M93" s="4">
        <v>9.0090000000000003</v>
      </c>
      <c r="N93" s="4">
        <v>9.4640000000000004</v>
      </c>
      <c r="O93" s="4">
        <v>12.012</v>
      </c>
      <c r="P93" s="4">
        <v>13.558999999999999</v>
      </c>
    </row>
    <row r="94" spans="2:16" x14ac:dyDescent="0.45">
      <c r="B94">
        <v>92</v>
      </c>
      <c r="C94">
        <v>151.79999999999998</v>
      </c>
      <c r="D94">
        <v>46</v>
      </c>
      <c r="E94" s="4">
        <v>2.2080000000000002</v>
      </c>
      <c r="F94" s="4">
        <v>3.036</v>
      </c>
      <c r="G94" s="4">
        <v>3.7720000000000002</v>
      </c>
      <c r="H94" s="4">
        <v>4.508</v>
      </c>
      <c r="I94" s="4">
        <v>5.2439999999999998</v>
      </c>
      <c r="J94" s="4">
        <v>6.0720000000000001</v>
      </c>
      <c r="K94" s="4">
        <v>6.8079999999999998</v>
      </c>
      <c r="L94" s="4">
        <v>7.5440000000000005</v>
      </c>
      <c r="M94" s="4">
        <v>9.1080000000000005</v>
      </c>
      <c r="N94" s="4">
        <v>9.5679999999999996</v>
      </c>
      <c r="O94" s="4">
        <v>12.144</v>
      </c>
      <c r="P94" s="4">
        <v>13.708</v>
      </c>
    </row>
    <row r="95" spans="2:16" x14ac:dyDescent="0.45">
      <c r="B95">
        <v>93</v>
      </c>
      <c r="C95">
        <v>153.44999999999999</v>
      </c>
      <c r="D95">
        <v>46.5</v>
      </c>
      <c r="E95" s="4">
        <v>2.2320000000000002</v>
      </c>
      <c r="F95" s="4">
        <v>3.069</v>
      </c>
      <c r="G95" s="4">
        <v>3.8130000000000002</v>
      </c>
      <c r="H95" s="4">
        <v>4.5570000000000004</v>
      </c>
      <c r="I95" s="4">
        <v>5.3010000000000002</v>
      </c>
      <c r="J95" s="4">
        <v>6.1379999999999999</v>
      </c>
      <c r="K95" s="4">
        <v>6.8819999999999997</v>
      </c>
      <c r="L95" s="4">
        <v>7.6260000000000003</v>
      </c>
      <c r="M95" s="4">
        <v>9.2070000000000007</v>
      </c>
      <c r="N95" s="4">
        <v>9.6719999999999988</v>
      </c>
      <c r="O95" s="4">
        <v>12.276</v>
      </c>
      <c r="P95" s="4">
        <v>13.856999999999999</v>
      </c>
    </row>
    <row r="96" spans="2:16" x14ac:dyDescent="0.45">
      <c r="B96">
        <v>94</v>
      </c>
      <c r="C96">
        <v>155.1</v>
      </c>
      <c r="D96">
        <v>47</v>
      </c>
      <c r="E96" s="4">
        <v>2.2560000000000002</v>
      </c>
      <c r="F96" s="4">
        <v>3.1020000000000003</v>
      </c>
      <c r="G96" s="4">
        <v>3.8540000000000001</v>
      </c>
      <c r="H96" s="4">
        <v>4.6059999999999999</v>
      </c>
      <c r="I96" s="4">
        <v>5.3580000000000005</v>
      </c>
      <c r="J96" s="4">
        <v>6.2040000000000006</v>
      </c>
      <c r="K96" s="4">
        <v>6.9559999999999995</v>
      </c>
      <c r="L96" s="4">
        <v>7.7080000000000002</v>
      </c>
      <c r="M96" s="4">
        <v>9.3060000000000009</v>
      </c>
      <c r="N96" s="4">
        <v>9.7759999999999998</v>
      </c>
      <c r="O96" s="4">
        <v>12.408000000000001</v>
      </c>
      <c r="P96" s="4">
        <v>14.006</v>
      </c>
    </row>
    <row r="97" spans="2:16" x14ac:dyDescent="0.45">
      <c r="B97">
        <v>95</v>
      </c>
      <c r="C97">
        <v>156.75</v>
      </c>
      <c r="D97">
        <v>47.5</v>
      </c>
      <c r="E97" s="4">
        <v>2.2800000000000002</v>
      </c>
      <c r="F97" s="4">
        <v>3.1350000000000002</v>
      </c>
      <c r="G97" s="4">
        <v>3.895</v>
      </c>
      <c r="H97" s="4">
        <v>4.6550000000000002</v>
      </c>
      <c r="I97" s="4">
        <v>5.415</v>
      </c>
      <c r="J97" s="4">
        <v>6.2700000000000005</v>
      </c>
      <c r="K97" s="4">
        <v>7.0299999999999994</v>
      </c>
      <c r="L97" s="4">
        <v>7.79</v>
      </c>
      <c r="M97" s="4">
        <v>9.4050000000000011</v>
      </c>
      <c r="N97" s="4">
        <v>9.879999999999999</v>
      </c>
      <c r="O97" s="4">
        <v>12.540000000000001</v>
      </c>
      <c r="P97" s="4">
        <v>14.154999999999999</v>
      </c>
    </row>
    <row r="98" spans="2:16" x14ac:dyDescent="0.45">
      <c r="B98">
        <v>96</v>
      </c>
      <c r="C98">
        <v>158.39999999999998</v>
      </c>
      <c r="D98">
        <v>48</v>
      </c>
      <c r="E98" s="4">
        <v>2.3040000000000003</v>
      </c>
      <c r="F98" s="4">
        <v>3.1680000000000001</v>
      </c>
      <c r="G98" s="4">
        <v>3.9359999999999999</v>
      </c>
      <c r="H98" s="4">
        <v>4.7040000000000006</v>
      </c>
      <c r="I98" s="4">
        <v>5.4720000000000004</v>
      </c>
      <c r="J98" s="4">
        <v>6.3360000000000003</v>
      </c>
      <c r="K98" s="4">
        <v>7.1039999999999992</v>
      </c>
      <c r="L98" s="4">
        <v>7.8719999999999999</v>
      </c>
      <c r="M98" s="4">
        <v>9.5040000000000013</v>
      </c>
      <c r="N98" s="4">
        <v>9.984</v>
      </c>
      <c r="O98" s="4">
        <v>12.672000000000001</v>
      </c>
      <c r="P98" s="4">
        <v>14.303999999999998</v>
      </c>
    </row>
    <row r="99" spans="2:16" x14ac:dyDescent="0.45">
      <c r="B99">
        <v>97</v>
      </c>
      <c r="C99">
        <v>160.04999999999998</v>
      </c>
      <c r="D99">
        <v>48.5</v>
      </c>
      <c r="E99" s="4">
        <v>2.3279999999999998</v>
      </c>
      <c r="F99" s="4">
        <v>3.2010000000000001</v>
      </c>
      <c r="G99" s="4">
        <v>3.9770000000000003</v>
      </c>
      <c r="H99" s="4">
        <v>4.7530000000000001</v>
      </c>
      <c r="I99" s="4">
        <v>5.5289999999999999</v>
      </c>
      <c r="J99" s="4">
        <v>6.4020000000000001</v>
      </c>
      <c r="K99" s="4">
        <v>7.1779999999999999</v>
      </c>
      <c r="L99" s="4">
        <v>7.9540000000000006</v>
      </c>
      <c r="M99" s="4">
        <v>9.6029999999999998</v>
      </c>
      <c r="N99" s="4">
        <v>10.087999999999999</v>
      </c>
      <c r="O99" s="4">
        <v>12.804</v>
      </c>
      <c r="P99" s="4">
        <v>14.452999999999999</v>
      </c>
    </row>
    <row r="100" spans="2:16" x14ac:dyDescent="0.45">
      <c r="B100">
        <v>98</v>
      </c>
      <c r="C100">
        <v>161.69999999999999</v>
      </c>
      <c r="D100">
        <v>49</v>
      </c>
      <c r="E100" s="4">
        <v>2.3519999999999999</v>
      </c>
      <c r="F100" s="4">
        <v>3.234</v>
      </c>
      <c r="G100" s="4">
        <v>4.0179999999999998</v>
      </c>
      <c r="H100" s="4">
        <v>4.8020000000000005</v>
      </c>
      <c r="I100" s="4">
        <v>5.5860000000000003</v>
      </c>
      <c r="J100" s="4">
        <v>6.468</v>
      </c>
      <c r="K100" s="4">
        <v>7.2519999999999998</v>
      </c>
      <c r="L100" s="4">
        <v>8.0359999999999996</v>
      </c>
      <c r="M100" s="4">
        <v>9.702</v>
      </c>
      <c r="N100" s="4">
        <v>10.192</v>
      </c>
      <c r="O100" s="4">
        <v>12.936</v>
      </c>
      <c r="P100" s="4">
        <v>14.601999999999999</v>
      </c>
    </row>
    <row r="101" spans="2:16" x14ac:dyDescent="0.45">
      <c r="B101">
        <v>99</v>
      </c>
      <c r="C101">
        <v>163.35</v>
      </c>
      <c r="D101">
        <v>49.5</v>
      </c>
      <c r="E101" s="4">
        <v>2.3759999999999999</v>
      </c>
      <c r="F101" s="4">
        <v>3.2670000000000003</v>
      </c>
      <c r="G101" s="4">
        <v>4.0590000000000002</v>
      </c>
      <c r="H101" s="4">
        <v>4.851</v>
      </c>
      <c r="I101" s="4">
        <v>5.6429999999999998</v>
      </c>
      <c r="J101" s="4">
        <v>6.5340000000000007</v>
      </c>
      <c r="K101" s="4">
        <v>7.3259999999999996</v>
      </c>
      <c r="L101" s="4">
        <v>8.1180000000000003</v>
      </c>
      <c r="M101" s="4">
        <v>9.8010000000000002</v>
      </c>
      <c r="N101" s="4">
        <v>10.295999999999999</v>
      </c>
      <c r="O101" s="4">
        <v>13.068000000000001</v>
      </c>
      <c r="P101" s="4">
        <v>14.750999999999999</v>
      </c>
    </row>
    <row r="102" spans="2:16" x14ac:dyDescent="0.45">
      <c r="B102">
        <v>100</v>
      </c>
      <c r="C102">
        <v>165</v>
      </c>
      <c r="D102">
        <v>50</v>
      </c>
      <c r="E102" s="4">
        <v>2.4</v>
      </c>
      <c r="F102" s="4">
        <v>3.3000000000000003</v>
      </c>
      <c r="G102" s="4">
        <v>4.1000000000000005</v>
      </c>
      <c r="H102" s="4">
        <v>4.9000000000000004</v>
      </c>
      <c r="I102" s="4">
        <v>5.7</v>
      </c>
      <c r="J102" s="4">
        <v>6.6000000000000005</v>
      </c>
      <c r="K102" s="4">
        <v>7.3999999999999995</v>
      </c>
      <c r="L102" s="4">
        <v>8.2000000000000011</v>
      </c>
      <c r="M102" s="4">
        <v>9.9</v>
      </c>
      <c r="N102" s="4">
        <v>10.4</v>
      </c>
      <c r="O102" s="4">
        <v>13.200000000000001</v>
      </c>
      <c r="P102" s="4">
        <v>14.899999999999999</v>
      </c>
    </row>
    <row r="103" spans="2:16" x14ac:dyDescent="0.45">
      <c r="B103">
        <v>101</v>
      </c>
      <c r="C103">
        <v>166.64999999999998</v>
      </c>
      <c r="D103">
        <v>50.5</v>
      </c>
      <c r="E103" s="4">
        <v>2.4239999999999999</v>
      </c>
      <c r="F103" s="4">
        <v>3.3330000000000002</v>
      </c>
      <c r="G103" s="4">
        <v>4.141</v>
      </c>
      <c r="H103" s="4">
        <v>4.9489999999999998</v>
      </c>
      <c r="I103" s="4">
        <v>5.7570000000000006</v>
      </c>
      <c r="J103" s="4">
        <v>6.6660000000000004</v>
      </c>
      <c r="K103" s="4">
        <v>7.4739999999999993</v>
      </c>
      <c r="L103" s="4">
        <v>8.282</v>
      </c>
      <c r="M103" s="4">
        <v>9.9990000000000006</v>
      </c>
      <c r="N103" s="4">
        <v>10.504</v>
      </c>
      <c r="O103" s="4">
        <v>13.332000000000001</v>
      </c>
      <c r="P103" s="4">
        <v>15.048999999999999</v>
      </c>
    </row>
    <row r="104" spans="2:16" x14ac:dyDescent="0.45">
      <c r="B104">
        <v>102</v>
      </c>
      <c r="C104">
        <v>168.29999999999998</v>
      </c>
      <c r="D104">
        <v>51</v>
      </c>
      <c r="E104" s="4">
        <v>2.448</v>
      </c>
      <c r="F104" s="4">
        <v>3.3660000000000001</v>
      </c>
      <c r="G104" s="4">
        <v>4.1820000000000004</v>
      </c>
      <c r="H104" s="4">
        <v>4.9980000000000002</v>
      </c>
      <c r="I104" s="4">
        <v>5.8140000000000001</v>
      </c>
      <c r="J104" s="4">
        <v>6.7320000000000002</v>
      </c>
      <c r="K104" s="4">
        <v>7.548</v>
      </c>
      <c r="L104" s="4">
        <v>8.3640000000000008</v>
      </c>
      <c r="M104" s="4">
        <v>10.098000000000001</v>
      </c>
      <c r="N104" s="4">
        <v>10.607999999999999</v>
      </c>
      <c r="O104" s="4">
        <v>13.464</v>
      </c>
      <c r="P104" s="4">
        <v>15.197999999999999</v>
      </c>
    </row>
    <row r="105" spans="2:16" x14ac:dyDescent="0.45">
      <c r="B105">
        <v>103</v>
      </c>
      <c r="C105">
        <v>169.95</v>
      </c>
      <c r="D105">
        <v>51.5</v>
      </c>
      <c r="E105" s="4">
        <v>2.472</v>
      </c>
      <c r="F105" s="4">
        <v>3.399</v>
      </c>
      <c r="G105" s="4">
        <v>4.2229999999999999</v>
      </c>
      <c r="H105" s="4">
        <v>5.0470000000000006</v>
      </c>
      <c r="I105" s="4">
        <v>5.8710000000000004</v>
      </c>
      <c r="J105" s="4">
        <v>6.798</v>
      </c>
      <c r="K105" s="4">
        <v>7.6219999999999999</v>
      </c>
      <c r="L105" s="4">
        <v>8.4459999999999997</v>
      </c>
      <c r="M105" s="4">
        <v>10.197000000000001</v>
      </c>
      <c r="N105" s="4">
        <v>10.712</v>
      </c>
      <c r="O105" s="4">
        <v>13.596</v>
      </c>
      <c r="P105" s="4">
        <v>15.347</v>
      </c>
    </row>
    <row r="106" spans="2:16" x14ac:dyDescent="0.45">
      <c r="B106">
        <v>104</v>
      </c>
      <c r="C106">
        <v>171.6</v>
      </c>
      <c r="D106">
        <v>52</v>
      </c>
      <c r="E106" s="4">
        <v>2.496</v>
      </c>
      <c r="F106" s="4">
        <v>3.4320000000000004</v>
      </c>
      <c r="G106" s="4">
        <v>4.2640000000000002</v>
      </c>
      <c r="H106" s="4">
        <v>5.0960000000000001</v>
      </c>
      <c r="I106" s="4">
        <v>5.9279999999999999</v>
      </c>
      <c r="J106" s="4">
        <v>6.8640000000000008</v>
      </c>
      <c r="K106" s="4">
        <v>7.6959999999999997</v>
      </c>
      <c r="L106" s="4">
        <v>8.5280000000000005</v>
      </c>
      <c r="M106" s="4">
        <v>10.296000000000001</v>
      </c>
      <c r="N106" s="4">
        <v>10.815999999999999</v>
      </c>
      <c r="O106" s="4">
        <v>13.728000000000002</v>
      </c>
      <c r="P106" s="4">
        <v>15.495999999999999</v>
      </c>
    </row>
    <row r="107" spans="2:16" x14ac:dyDescent="0.45">
      <c r="B107">
        <v>105</v>
      </c>
      <c r="C107">
        <v>173.25</v>
      </c>
      <c r="D107">
        <v>52.5</v>
      </c>
      <c r="E107" s="4">
        <v>2.52</v>
      </c>
      <c r="F107" s="4">
        <v>3.4650000000000003</v>
      </c>
      <c r="G107" s="4">
        <v>4.3050000000000006</v>
      </c>
      <c r="H107" s="4">
        <v>5.1450000000000005</v>
      </c>
      <c r="I107" s="4">
        <v>5.9850000000000003</v>
      </c>
      <c r="J107" s="4">
        <v>6.9300000000000006</v>
      </c>
      <c r="K107" s="4">
        <v>7.77</v>
      </c>
      <c r="L107" s="4">
        <v>8.6100000000000012</v>
      </c>
      <c r="M107" s="4">
        <v>10.395000000000001</v>
      </c>
      <c r="N107" s="4">
        <v>10.92</v>
      </c>
      <c r="O107" s="4">
        <v>13.860000000000001</v>
      </c>
      <c r="P107" s="4">
        <v>15.645</v>
      </c>
    </row>
    <row r="108" spans="2:16" x14ac:dyDescent="0.45">
      <c r="B108">
        <v>106</v>
      </c>
      <c r="C108">
        <v>174.89999999999998</v>
      </c>
      <c r="D108">
        <v>53</v>
      </c>
      <c r="E108" s="4">
        <v>2.544</v>
      </c>
      <c r="F108" s="4">
        <v>3.4980000000000002</v>
      </c>
      <c r="G108" s="4">
        <v>4.3460000000000001</v>
      </c>
      <c r="H108" s="4">
        <v>5.194</v>
      </c>
      <c r="I108" s="4">
        <v>6.0419999999999998</v>
      </c>
      <c r="J108" s="4">
        <v>6.9960000000000004</v>
      </c>
      <c r="K108" s="4">
        <v>7.8439999999999994</v>
      </c>
      <c r="L108" s="4">
        <v>8.6920000000000002</v>
      </c>
      <c r="M108" s="4">
        <v>10.494</v>
      </c>
      <c r="N108" s="4">
        <v>11.023999999999999</v>
      </c>
      <c r="O108" s="4">
        <v>13.992000000000001</v>
      </c>
      <c r="P108" s="4">
        <v>15.793999999999999</v>
      </c>
    </row>
    <row r="109" spans="2:16" x14ac:dyDescent="0.45">
      <c r="B109">
        <v>107</v>
      </c>
      <c r="C109">
        <v>176.54999999999998</v>
      </c>
      <c r="D109">
        <v>53.5</v>
      </c>
      <c r="E109" s="4">
        <v>2.5680000000000001</v>
      </c>
      <c r="F109" s="4">
        <v>3.5310000000000001</v>
      </c>
      <c r="G109" s="4">
        <v>4.3870000000000005</v>
      </c>
      <c r="H109" s="4">
        <v>5.2430000000000003</v>
      </c>
      <c r="I109" s="4">
        <v>6.0990000000000002</v>
      </c>
      <c r="J109" s="4">
        <v>7.0620000000000003</v>
      </c>
      <c r="K109" s="4">
        <v>7.9179999999999993</v>
      </c>
      <c r="L109" s="4">
        <v>8.7740000000000009</v>
      </c>
      <c r="M109" s="4">
        <v>10.593</v>
      </c>
      <c r="N109" s="4">
        <v>11.128</v>
      </c>
      <c r="O109" s="4">
        <v>14.124000000000001</v>
      </c>
      <c r="P109" s="4">
        <v>15.943</v>
      </c>
    </row>
    <row r="110" spans="2:16" x14ac:dyDescent="0.45">
      <c r="B110">
        <v>108</v>
      </c>
      <c r="C110">
        <v>178.2</v>
      </c>
      <c r="D110">
        <v>54</v>
      </c>
      <c r="E110" s="4">
        <v>2.5920000000000001</v>
      </c>
      <c r="F110" s="4">
        <v>3.5640000000000001</v>
      </c>
      <c r="G110" s="4">
        <v>4.4279999999999999</v>
      </c>
      <c r="H110" s="4">
        <v>5.2919999999999998</v>
      </c>
      <c r="I110" s="4">
        <v>6.1560000000000006</v>
      </c>
      <c r="J110" s="4">
        <v>7.1280000000000001</v>
      </c>
      <c r="K110" s="4">
        <v>7.992</v>
      </c>
      <c r="L110" s="4">
        <v>8.8559999999999999</v>
      </c>
      <c r="M110" s="4">
        <v>10.692</v>
      </c>
      <c r="N110" s="4">
        <v>11.231999999999999</v>
      </c>
      <c r="O110" s="4">
        <v>14.256</v>
      </c>
      <c r="P110" s="4">
        <v>16.091999999999999</v>
      </c>
    </row>
    <row r="111" spans="2:16" x14ac:dyDescent="0.45">
      <c r="B111">
        <v>109</v>
      </c>
      <c r="C111">
        <v>179.85</v>
      </c>
      <c r="D111">
        <v>54.5</v>
      </c>
      <c r="E111" s="4">
        <v>2.6160000000000001</v>
      </c>
      <c r="F111" s="4">
        <v>3.597</v>
      </c>
      <c r="G111" s="4">
        <v>4.4690000000000003</v>
      </c>
      <c r="H111" s="4">
        <v>5.3410000000000002</v>
      </c>
      <c r="I111" s="4">
        <v>6.2130000000000001</v>
      </c>
      <c r="J111" s="4">
        <v>7.194</v>
      </c>
      <c r="K111" s="4">
        <v>8.0659999999999989</v>
      </c>
      <c r="L111" s="4">
        <v>8.9380000000000006</v>
      </c>
      <c r="M111" s="4">
        <v>10.791</v>
      </c>
      <c r="N111" s="4">
        <v>11.336</v>
      </c>
      <c r="O111" s="4">
        <v>14.388</v>
      </c>
      <c r="P111" s="4">
        <v>16.241</v>
      </c>
    </row>
    <row r="112" spans="2:16" x14ac:dyDescent="0.45">
      <c r="B112">
        <v>110</v>
      </c>
      <c r="C112">
        <v>181.5</v>
      </c>
      <c r="D112">
        <v>55</v>
      </c>
      <c r="E112" s="4">
        <v>2.64</v>
      </c>
      <c r="F112" s="4">
        <v>3.6300000000000003</v>
      </c>
      <c r="G112" s="4">
        <v>4.51</v>
      </c>
      <c r="H112" s="4">
        <v>5.3900000000000006</v>
      </c>
      <c r="I112" s="4">
        <v>6.2700000000000005</v>
      </c>
      <c r="J112" s="4">
        <v>7.2600000000000007</v>
      </c>
      <c r="K112" s="4">
        <v>8.1399999999999988</v>
      </c>
      <c r="L112" s="4">
        <v>9.02</v>
      </c>
      <c r="M112" s="4">
        <v>10.89</v>
      </c>
      <c r="N112" s="4">
        <v>11.44</v>
      </c>
      <c r="O112" s="4">
        <v>14.520000000000001</v>
      </c>
      <c r="P112" s="4">
        <v>16.39</v>
      </c>
    </row>
    <row r="113" spans="2:16" x14ac:dyDescent="0.45">
      <c r="B113">
        <v>111</v>
      </c>
      <c r="C113">
        <v>183.14999999999998</v>
      </c>
      <c r="D113">
        <v>55.5</v>
      </c>
      <c r="E113" s="4">
        <v>2.6640000000000001</v>
      </c>
      <c r="F113" s="4">
        <v>3.6630000000000003</v>
      </c>
      <c r="G113" s="4">
        <v>4.5510000000000002</v>
      </c>
      <c r="H113" s="4">
        <v>5.4390000000000001</v>
      </c>
      <c r="I113" s="4">
        <v>6.327</v>
      </c>
      <c r="J113" s="4">
        <v>7.3260000000000005</v>
      </c>
      <c r="K113" s="4">
        <v>8.2140000000000004</v>
      </c>
      <c r="L113" s="4">
        <v>9.1020000000000003</v>
      </c>
      <c r="M113" s="4">
        <v>10.989000000000001</v>
      </c>
      <c r="N113" s="4">
        <v>11.543999999999999</v>
      </c>
      <c r="O113" s="4">
        <v>14.652000000000001</v>
      </c>
      <c r="P113" s="4">
        <v>16.538999999999998</v>
      </c>
    </row>
    <row r="114" spans="2:16" x14ac:dyDescent="0.45">
      <c r="B114">
        <v>112</v>
      </c>
      <c r="C114">
        <v>184.79999999999998</v>
      </c>
      <c r="D114">
        <v>56</v>
      </c>
      <c r="E114" s="4">
        <v>2.6880000000000002</v>
      </c>
      <c r="F114" s="4">
        <v>3.6960000000000002</v>
      </c>
      <c r="G114" s="4">
        <v>4.5920000000000005</v>
      </c>
      <c r="H114" s="4">
        <v>5.4880000000000004</v>
      </c>
      <c r="I114" s="4">
        <v>6.3840000000000003</v>
      </c>
      <c r="J114" s="4">
        <v>7.3920000000000003</v>
      </c>
      <c r="K114" s="4">
        <v>8.2880000000000003</v>
      </c>
      <c r="L114" s="4">
        <v>9.1840000000000011</v>
      </c>
      <c r="M114" s="4">
        <v>11.088000000000001</v>
      </c>
      <c r="N114" s="4">
        <v>11.648</v>
      </c>
      <c r="O114" s="4">
        <v>14.784000000000001</v>
      </c>
      <c r="P114" s="4">
        <v>16.687999999999999</v>
      </c>
    </row>
    <row r="115" spans="2:16" x14ac:dyDescent="0.45">
      <c r="B115">
        <v>113</v>
      </c>
      <c r="C115">
        <v>186.45</v>
      </c>
      <c r="D115">
        <v>56.5</v>
      </c>
      <c r="E115" s="4">
        <v>2.7120000000000002</v>
      </c>
      <c r="F115" s="4">
        <v>3.7290000000000001</v>
      </c>
      <c r="G115" s="4">
        <v>4.633</v>
      </c>
      <c r="H115" s="4">
        <v>5.5369999999999999</v>
      </c>
      <c r="I115" s="4">
        <v>6.4409999999999998</v>
      </c>
      <c r="J115" s="4">
        <v>7.4580000000000002</v>
      </c>
      <c r="K115" s="4">
        <v>8.3620000000000001</v>
      </c>
      <c r="L115" s="4">
        <v>9.266</v>
      </c>
      <c r="M115" s="4">
        <v>11.187000000000001</v>
      </c>
      <c r="N115" s="4">
        <v>11.751999999999999</v>
      </c>
      <c r="O115" s="4">
        <v>14.916</v>
      </c>
      <c r="P115" s="4">
        <v>16.837</v>
      </c>
    </row>
    <row r="116" spans="2:16" x14ac:dyDescent="0.45">
      <c r="B116">
        <v>114</v>
      </c>
      <c r="C116">
        <v>188.1</v>
      </c>
      <c r="D116">
        <v>57</v>
      </c>
      <c r="E116" s="4">
        <v>2.7360000000000002</v>
      </c>
      <c r="F116" s="4">
        <v>3.762</v>
      </c>
      <c r="G116" s="4">
        <v>4.6740000000000004</v>
      </c>
      <c r="H116" s="4">
        <v>5.5860000000000003</v>
      </c>
      <c r="I116" s="4">
        <v>6.4980000000000002</v>
      </c>
      <c r="J116" s="4">
        <v>7.524</v>
      </c>
      <c r="K116" s="4">
        <v>8.4359999999999999</v>
      </c>
      <c r="L116" s="4">
        <v>9.3480000000000008</v>
      </c>
      <c r="M116" s="4">
        <v>11.286000000000001</v>
      </c>
      <c r="N116" s="4">
        <v>11.856</v>
      </c>
      <c r="O116" s="4">
        <v>15.048</v>
      </c>
      <c r="P116" s="4">
        <v>16.986000000000001</v>
      </c>
    </row>
    <row r="117" spans="2:16" x14ac:dyDescent="0.45">
      <c r="B117">
        <v>115</v>
      </c>
      <c r="C117">
        <v>189.75</v>
      </c>
      <c r="D117">
        <v>57.5</v>
      </c>
      <c r="E117" s="4">
        <v>2.7600000000000002</v>
      </c>
      <c r="F117" s="4">
        <v>3.7950000000000004</v>
      </c>
      <c r="G117" s="4">
        <v>4.7149999999999999</v>
      </c>
      <c r="H117" s="4">
        <v>5.6349999999999998</v>
      </c>
      <c r="I117" s="4">
        <v>6.5550000000000006</v>
      </c>
      <c r="J117" s="4">
        <v>7.5900000000000007</v>
      </c>
      <c r="K117" s="4">
        <v>8.51</v>
      </c>
      <c r="L117" s="4">
        <v>9.43</v>
      </c>
      <c r="M117" s="4">
        <v>11.385</v>
      </c>
      <c r="N117" s="4">
        <v>11.959999999999999</v>
      </c>
      <c r="O117" s="4">
        <v>15.180000000000001</v>
      </c>
      <c r="P117" s="4">
        <v>17.134999999999998</v>
      </c>
    </row>
    <row r="118" spans="2:16" x14ac:dyDescent="0.45">
      <c r="B118">
        <v>116</v>
      </c>
      <c r="C118">
        <v>191.39999999999998</v>
      </c>
      <c r="D118">
        <v>58</v>
      </c>
      <c r="E118" s="4">
        <v>2.7840000000000003</v>
      </c>
      <c r="F118" s="4">
        <v>3.8280000000000003</v>
      </c>
      <c r="G118" s="4">
        <v>4.7560000000000002</v>
      </c>
      <c r="H118" s="4">
        <v>5.6840000000000002</v>
      </c>
      <c r="I118" s="4">
        <v>6.6120000000000001</v>
      </c>
      <c r="J118" s="4">
        <v>7.6560000000000006</v>
      </c>
      <c r="K118" s="4">
        <v>8.5839999999999996</v>
      </c>
      <c r="L118" s="4">
        <v>9.5120000000000005</v>
      </c>
      <c r="M118" s="4">
        <v>11.484</v>
      </c>
      <c r="N118" s="4">
        <v>12.064</v>
      </c>
      <c r="O118" s="4">
        <v>15.312000000000001</v>
      </c>
      <c r="P118" s="4">
        <v>17.283999999999999</v>
      </c>
    </row>
    <row r="119" spans="2:16" x14ac:dyDescent="0.45">
      <c r="B119">
        <v>117</v>
      </c>
      <c r="C119">
        <v>193.04999999999998</v>
      </c>
      <c r="D119">
        <v>58.5</v>
      </c>
      <c r="E119" s="4">
        <v>2.8080000000000003</v>
      </c>
      <c r="F119" s="4">
        <v>3.8610000000000002</v>
      </c>
      <c r="G119" s="4">
        <v>4.7970000000000006</v>
      </c>
      <c r="H119" s="4">
        <v>5.7330000000000005</v>
      </c>
      <c r="I119" s="4">
        <v>6.6690000000000005</v>
      </c>
      <c r="J119" s="4">
        <v>7.7220000000000004</v>
      </c>
      <c r="K119" s="4">
        <v>8.6579999999999995</v>
      </c>
      <c r="L119" s="4">
        <v>9.5940000000000012</v>
      </c>
      <c r="M119" s="4">
        <v>11.583</v>
      </c>
      <c r="N119" s="4">
        <v>12.167999999999999</v>
      </c>
      <c r="O119" s="4">
        <v>15.444000000000001</v>
      </c>
      <c r="P119" s="4">
        <v>17.433</v>
      </c>
    </row>
    <row r="120" spans="2:16" x14ac:dyDescent="0.45">
      <c r="B120">
        <v>118</v>
      </c>
      <c r="C120">
        <v>194.7</v>
      </c>
      <c r="D120">
        <v>59</v>
      </c>
      <c r="E120" s="4">
        <v>2.8319999999999999</v>
      </c>
      <c r="F120" s="4">
        <v>3.8940000000000001</v>
      </c>
      <c r="G120" s="4">
        <v>4.8380000000000001</v>
      </c>
      <c r="H120" s="4">
        <v>5.782</v>
      </c>
      <c r="I120" s="4">
        <v>6.726</v>
      </c>
      <c r="J120" s="4">
        <v>7.7880000000000003</v>
      </c>
      <c r="K120" s="4">
        <v>8.7319999999999993</v>
      </c>
      <c r="L120" s="4">
        <v>9.6760000000000002</v>
      </c>
      <c r="M120" s="4">
        <v>11.682</v>
      </c>
      <c r="N120" s="4">
        <v>12.272</v>
      </c>
      <c r="O120" s="4">
        <v>15.576000000000001</v>
      </c>
      <c r="P120" s="4">
        <v>17.582000000000001</v>
      </c>
    </row>
    <row r="121" spans="2:16" x14ac:dyDescent="0.45">
      <c r="B121">
        <v>119</v>
      </c>
      <c r="C121">
        <v>196.35</v>
      </c>
      <c r="D121">
        <v>59.5</v>
      </c>
      <c r="E121" s="4">
        <v>2.8559999999999999</v>
      </c>
      <c r="F121" s="4">
        <v>3.927</v>
      </c>
      <c r="G121" s="4">
        <v>4.8790000000000004</v>
      </c>
      <c r="H121" s="4">
        <v>5.8310000000000004</v>
      </c>
      <c r="I121" s="4">
        <v>6.7830000000000004</v>
      </c>
      <c r="J121" s="4">
        <v>7.8540000000000001</v>
      </c>
      <c r="K121" s="4">
        <v>8.8059999999999992</v>
      </c>
      <c r="L121" s="4">
        <v>9.7580000000000009</v>
      </c>
      <c r="M121" s="4">
        <v>11.781000000000001</v>
      </c>
      <c r="N121" s="4">
        <v>12.375999999999999</v>
      </c>
      <c r="O121" s="4">
        <v>15.708</v>
      </c>
      <c r="P121" s="4">
        <v>17.730999999999998</v>
      </c>
    </row>
    <row r="122" spans="2:16" x14ac:dyDescent="0.45">
      <c r="B122">
        <v>120</v>
      </c>
      <c r="C122">
        <v>198</v>
      </c>
      <c r="D122">
        <v>60</v>
      </c>
      <c r="E122" s="4">
        <v>2.88</v>
      </c>
      <c r="F122" s="4">
        <v>3.96</v>
      </c>
      <c r="G122" s="4">
        <v>4.92</v>
      </c>
      <c r="H122" s="4">
        <v>5.88</v>
      </c>
      <c r="I122" s="4">
        <v>6.84</v>
      </c>
      <c r="J122" s="4">
        <v>7.92</v>
      </c>
      <c r="K122" s="4">
        <v>8.879999999999999</v>
      </c>
      <c r="L122" s="4">
        <v>9.84</v>
      </c>
      <c r="M122" s="4">
        <v>11.88</v>
      </c>
      <c r="N122" s="4">
        <v>12.479999999999999</v>
      </c>
      <c r="O122" s="4">
        <v>15.84</v>
      </c>
      <c r="P122" s="4">
        <v>17.88</v>
      </c>
    </row>
    <row r="123" spans="2:16" x14ac:dyDescent="0.45">
      <c r="B123">
        <v>121</v>
      </c>
      <c r="C123">
        <v>199.64999999999998</v>
      </c>
      <c r="D123">
        <v>60.5</v>
      </c>
      <c r="E123" s="4">
        <v>2.9039999999999999</v>
      </c>
      <c r="F123" s="4">
        <v>3.9930000000000003</v>
      </c>
      <c r="G123" s="4">
        <v>4.9610000000000003</v>
      </c>
      <c r="H123" s="4">
        <v>5.9290000000000003</v>
      </c>
      <c r="I123" s="4">
        <v>6.8970000000000002</v>
      </c>
      <c r="J123" s="4">
        <v>7.9860000000000007</v>
      </c>
      <c r="K123" s="4">
        <v>8.9539999999999988</v>
      </c>
      <c r="L123" s="4">
        <v>9.9220000000000006</v>
      </c>
      <c r="M123" s="4">
        <v>11.979000000000001</v>
      </c>
      <c r="N123" s="4">
        <v>12.584</v>
      </c>
      <c r="O123" s="4">
        <v>15.972000000000001</v>
      </c>
      <c r="P123" s="4">
        <v>18.029</v>
      </c>
    </row>
    <row r="124" spans="2:16" x14ac:dyDescent="0.45">
      <c r="B124">
        <v>122</v>
      </c>
      <c r="C124">
        <v>201.29999999999998</v>
      </c>
      <c r="D124">
        <v>61</v>
      </c>
      <c r="E124" s="4">
        <v>2.9279999999999999</v>
      </c>
      <c r="F124" s="4">
        <v>4.0259999999999998</v>
      </c>
      <c r="G124" s="4">
        <v>5.0019999999999998</v>
      </c>
      <c r="H124" s="4">
        <v>5.9780000000000006</v>
      </c>
      <c r="I124" s="4">
        <v>6.9540000000000006</v>
      </c>
      <c r="J124" s="4">
        <v>8.0519999999999996</v>
      </c>
      <c r="K124" s="4">
        <v>9.0279999999999987</v>
      </c>
      <c r="L124" s="4">
        <v>10.004</v>
      </c>
      <c r="M124" s="4">
        <v>12.078000000000001</v>
      </c>
      <c r="N124" s="4">
        <v>12.687999999999999</v>
      </c>
      <c r="O124" s="4">
        <v>16.103999999999999</v>
      </c>
      <c r="P124" s="4">
        <v>18.178000000000001</v>
      </c>
    </row>
    <row r="125" spans="2:16" x14ac:dyDescent="0.45">
      <c r="B125">
        <v>123</v>
      </c>
      <c r="C125">
        <v>202.95</v>
      </c>
      <c r="D125">
        <v>61.5</v>
      </c>
      <c r="E125" s="4">
        <v>2.952</v>
      </c>
      <c r="F125" s="4">
        <v>4.0590000000000002</v>
      </c>
      <c r="G125" s="4">
        <v>5.0430000000000001</v>
      </c>
      <c r="H125" s="4">
        <v>6.0270000000000001</v>
      </c>
      <c r="I125" s="4">
        <v>7.0110000000000001</v>
      </c>
      <c r="J125" s="4">
        <v>8.1180000000000003</v>
      </c>
      <c r="K125" s="4">
        <v>9.1020000000000003</v>
      </c>
      <c r="L125" s="4">
        <v>10.086</v>
      </c>
      <c r="M125" s="4">
        <v>12.177000000000001</v>
      </c>
      <c r="N125" s="4">
        <v>12.792</v>
      </c>
      <c r="O125" s="4">
        <v>16.236000000000001</v>
      </c>
      <c r="P125" s="4">
        <v>18.326999999999998</v>
      </c>
    </row>
    <row r="126" spans="2:16" x14ac:dyDescent="0.45">
      <c r="B126">
        <v>124</v>
      </c>
      <c r="C126">
        <v>204.6</v>
      </c>
      <c r="D126">
        <v>62</v>
      </c>
      <c r="E126" s="4">
        <v>2.976</v>
      </c>
      <c r="F126" s="4">
        <v>4.0920000000000005</v>
      </c>
      <c r="G126" s="4">
        <v>5.0840000000000005</v>
      </c>
      <c r="H126" s="4">
        <v>6.0760000000000005</v>
      </c>
      <c r="I126" s="4">
        <v>7.0680000000000005</v>
      </c>
      <c r="J126" s="4">
        <v>8.1840000000000011</v>
      </c>
      <c r="K126" s="4">
        <v>9.1760000000000002</v>
      </c>
      <c r="L126" s="4">
        <v>10.168000000000001</v>
      </c>
      <c r="M126" s="4">
        <v>12.276</v>
      </c>
      <c r="N126" s="4">
        <v>12.895999999999999</v>
      </c>
      <c r="O126" s="4">
        <v>16.368000000000002</v>
      </c>
      <c r="P126" s="4">
        <v>18.475999999999999</v>
      </c>
    </row>
    <row r="127" spans="2:16" x14ac:dyDescent="0.45">
      <c r="B127">
        <v>125</v>
      </c>
      <c r="C127">
        <v>206.25</v>
      </c>
      <c r="D127">
        <v>62.5</v>
      </c>
      <c r="E127" s="4">
        <v>3</v>
      </c>
      <c r="F127" s="4">
        <v>4.125</v>
      </c>
      <c r="G127" s="4">
        <v>5.125</v>
      </c>
      <c r="H127" s="4">
        <v>6.125</v>
      </c>
      <c r="I127" s="4">
        <v>7.125</v>
      </c>
      <c r="J127" s="4">
        <v>8.25</v>
      </c>
      <c r="K127" s="4">
        <v>9.25</v>
      </c>
      <c r="L127" s="4">
        <v>10.25</v>
      </c>
      <c r="M127" s="4">
        <v>12.375</v>
      </c>
      <c r="N127" s="4">
        <v>13</v>
      </c>
      <c r="O127" s="4">
        <v>16.5</v>
      </c>
      <c r="P127" s="4">
        <v>18.625</v>
      </c>
    </row>
    <row r="128" spans="2:16" x14ac:dyDescent="0.45">
      <c r="B128">
        <v>126</v>
      </c>
      <c r="C128">
        <v>207.89999999999998</v>
      </c>
      <c r="D128">
        <v>63</v>
      </c>
      <c r="E128" s="4">
        <v>3.024</v>
      </c>
      <c r="F128" s="4">
        <v>4.1580000000000004</v>
      </c>
      <c r="G128" s="4">
        <v>5.1660000000000004</v>
      </c>
      <c r="H128" s="4">
        <v>6.1740000000000004</v>
      </c>
      <c r="I128" s="4">
        <v>7.1820000000000004</v>
      </c>
      <c r="J128" s="4">
        <v>8.3160000000000007</v>
      </c>
      <c r="K128" s="4">
        <v>9.3239999999999998</v>
      </c>
      <c r="L128" s="4">
        <v>10.332000000000001</v>
      </c>
      <c r="M128" s="4">
        <v>12.474</v>
      </c>
      <c r="N128" s="4">
        <v>13.103999999999999</v>
      </c>
      <c r="O128" s="4">
        <v>16.632000000000001</v>
      </c>
      <c r="P128" s="4">
        <v>18.774000000000001</v>
      </c>
    </row>
    <row r="129" spans="2:16" x14ac:dyDescent="0.45">
      <c r="B129">
        <v>127</v>
      </c>
      <c r="C129">
        <v>209.54999999999998</v>
      </c>
      <c r="D129">
        <v>63.5</v>
      </c>
      <c r="E129" s="4">
        <v>3.048</v>
      </c>
      <c r="F129" s="4">
        <v>4.1909999999999998</v>
      </c>
      <c r="G129" s="4">
        <v>5.2069999999999999</v>
      </c>
      <c r="H129" s="4">
        <v>6.2229999999999999</v>
      </c>
      <c r="I129" s="4">
        <v>7.2389999999999999</v>
      </c>
      <c r="J129" s="4">
        <v>8.3819999999999997</v>
      </c>
      <c r="K129" s="4">
        <v>9.3979999999999997</v>
      </c>
      <c r="L129" s="4">
        <v>10.414</v>
      </c>
      <c r="M129" s="4">
        <v>12.573</v>
      </c>
      <c r="N129" s="4">
        <v>13.208</v>
      </c>
      <c r="O129" s="4">
        <v>16.763999999999999</v>
      </c>
      <c r="P129" s="4">
        <v>18.922999999999998</v>
      </c>
    </row>
    <row r="130" spans="2:16" x14ac:dyDescent="0.45">
      <c r="B130">
        <v>128</v>
      </c>
      <c r="C130">
        <v>211.2</v>
      </c>
      <c r="D130">
        <v>64</v>
      </c>
      <c r="E130" s="4">
        <v>3.0720000000000001</v>
      </c>
      <c r="F130" s="4">
        <v>4.2240000000000002</v>
      </c>
      <c r="G130" s="4">
        <v>5.2480000000000002</v>
      </c>
      <c r="H130" s="4">
        <v>6.2720000000000002</v>
      </c>
      <c r="I130" s="4">
        <v>7.2960000000000003</v>
      </c>
      <c r="J130" s="4">
        <v>8.4480000000000004</v>
      </c>
      <c r="K130" s="4">
        <v>9.4719999999999995</v>
      </c>
      <c r="L130" s="4">
        <v>10.496</v>
      </c>
      <c r="M130" s="4">
        <v>12.672000000000001</v>
      </c>
      <c r="N130" s="4">
        <v>13.311999999999999</v>
      </c>
      <c r="O130" s="4">
        <v>16.896000000000001</v>
      </c>
      <c r="P130" s="4">
        <v>19.071999999999999</v>
      </c>
    </row>
    <row r="131" spans="2:16" x14ac:dyDescent="0.45">
      <c r="B131">
        <v>129</v>
      </c>
      <c r="C131">
        <v>212.85</v>
      </c>
      <c r="D131">
        <v>64.5</v>
      </c>
      <c r="E131" s="4">
        <v>3.0960000000000001</v>
      </c>
      <c r="F131" s="4">
        <v>4.2570000000000006</v>
      </c>
      <c r="G131" s="4">
        <v>5.2890000000000006</v>
      </c>
      <c r="H131" s="4">
        <v>6.3210000000000006</v>
      </c>
      <c r="I131" s="4">
        <v>7.3530000000000006</v>
      </c>
      <c r="J131" s="4">
        <v>8.5140000000000011</v>
      </c>
      <c r="K131" s="4">
        <v>9.5459999999999994</v>
      </c>
      <c r="L131" s="4">
        <v>10.578000000000001</v>
      </c>
      <c r="M131" s="4">
        <v>12.771000000000001</v>
      </c>
      <c r="N131" s="4">
        <v>13.415999999999999</v>
      </c>
      <c r="O131" s="4">
        <v>17.028000000000002</v>
      </c>
      <c r="P131" s="4">
        <v>19.221</v>
      </c>
    </row>
    <row r="132" spans="2:16" x14ac:dyDescent="0.45">
      <c r="B132">
        <v>130</v>
      </c>
      <c r="C132">
        <v>214.5</v>
      </c>
      <c r="D132">
        <v>65</v>
      </c>
      <c r="E132" s="4">
        <v>3.12</v>
      </c>
      <c r="F132" s="4">
        <v>4.29</v>
      </c>
      <c r="G132" s="4">
        <v>5.33</v>
      </c>
      <c r="H132" s="4">
        <v>6.37</v>
      </c>
      <c r="I132" s="4">
        <v>7.41</v>
      </c>
      <c r="J132" s="4">
        <v>8.58</v>
      </c>
      <c r="K132" s="4">
        <v>9.6199999999999992</v>
      </c>
      <c r="L132" s="4">
        <v>10.66</v>
      </c>
      <c r="M132" s="4">
        <v>12.870000000000001</v>
      </c>
      <c r="N132" s="4">
        <v>13.52</v>
      </c>
      <c r="O132" s="4">
        <v>17.16</v>
      </c>
      <c r="P132" s="4">
        <v>19.369999999999997</v>
      </c>
    </row>
    <row r="133" spans="2:16" x14ac:dyDescent="0.45">
      <c r="B133">
        <v>131</v>
      </c>
      <c r="C133">
        <v>216.14999999999998</v>
      </c>
      <c r="D133">
        <v>65.5</v>
      </c>
      <c r="E133" s="4">
        <v>3.1440000000000001</v>
      </c>
      <c r="F133" s="4">
        <v>4.3230000000000004</v>
      </c>
      <c r="G133" s="4">
        <v>5.3710000000000004</v>
      </c>
      <c r="H133" s="4">
        <v>6.4190000000000005</v>
      </c>
      <c r="I133" s="4">
        <v>7.4670000000000005</v>
      </c>
      <c r="J133" s="4">
        <v>8.6460000000000008</v>
      </c>
      <c r="K133" s="4">
        <v>9.6939999999999991</v>
      </c>
      <c r="L133" s="4">
        <v>10.742000000000001</v>
      </c>
      <c r="M133" s="4">
        <v>12.969000000000001</v>
      </c>
      <c r="N133" s="4">
        <v>13.623999999999999</v>
      </c>
      <c r="O133" s="4">
        <v>17.292000000000002</v>
      </c>
      <c r="P133" s="4">
        <v>19.518999999999998</v>
      </c>
    </row>
    <row r="134" spans="2:16" x14ac:dyDescent="0.45">
      <c r="B134">
        <v>132</v>
      </c>
      <c r="C134">
        <v>217.79999999999998</v>
      </c>
      <c r="D134">
        <v>66</v>
      </c>
      <c r="E134" s="4">
        <v>3.1680000000000001</v>
      </c>
      <c r="F134" s="4">
        <v>4.3559999999999999</v>
      </c>
      <c r="G134" s="4">
        <v>5.4119999999999999</v>
      </c>
      <c r="H134" s="4">
        <v>6.468</v>
      </c>
      <c r="I134" s="4">
        <v>7.524</v>
      </c>
      <c r="J134" s="4">
        <v>8.7119999999999997</v>
      </c>
      <c r="K134" s="4">
        <v>9.7679999999999989</v>
      </c>
      <c r="L134" s="4">
        <v>10.824</v>
      </c>
      <c r="M134" s="4">
        <v>13.068000000000001</v>
      </c>
      <c r="N134" s="4">
        <v>13.728</v>
      </c>
      <c r="O134" s="4">
        <v>17.423999999999999</v>
      </c>
      <c r="P134" s="4">
        <v>19.667999999999999</v>
      </c>
    </row>
    <row r="135" spans="2:16" x14ac:dyDescent="0.45">
      <c r="B135">
        <v>133</v>
      </c>
      <c r="C135">
        <v>219.45</v>
      </c>
      <c r="D135">
        <v>66.5</v>
      </c>
      <c r="E135" s="4">
        <v>3.1920000000000002</v>
      </c>
      <c r="F135" s="4">
        <v>4.3890000000000002</v>
      </c>
      <c r="G135" s="4">
        <v>5.4530000000000003</v>
      </c>
      <c r="H135" s="4">
        <v>6.5170000000000003</v>
      </c>
      <c r="I135" s="4">
        <v>7.5810000000000004</v>
      </c>
      <c r="J135" s="4">
        <v>8.7780000000000005</v>
      </c>
      <c r="K135" s="4">
        <v>9.8419999999999987</v>
      </c>
      <c r="L135" s="4">
        <v>10.906000000000001</v>
      </c>
      <c r="M135" s="4">
        <v>13.167</v>
      </c>
      <c r="N135" s="4">
        <v>13.831999999999999</v>
      </c>
      <c r="O135" s="4">
        <v>17.556000000000001</v>
      </c>
      <c r="P135" s="4">
        <v>19.817</v>
      </c>
    </row>
    <row r="136" spans="2:16" x14ac:dyDescent="0.45">
      <c r="B136">
        <v>134</v>
      </c>
      <c r="C136">
        <v>221.1</v>
      </c>
      <c r="D136">
        <v>67</v>
      </c>
      <c r="E136" s="4">
        <v>3.2160000000000002</v>
      </c>
      <c r="F136" s="4">
        <v>4.4220000000000006</v>
      </c>
      <c r="G136" s="4">
        <v>5.4940000000000007</v>
      </c>
      <c r="H136" s="4">
        <v>6.5659999999999998</v>
      </c>
      <c r="I136" s="4">
        <v>7.6379999999999999</v>
      </c>
      <c r="J136" s="4">
        <v>8.8440000000000012</v>
      </c>
      <c r="K136" s="4">
        <v>9.9160000000000004</v>
      </c>
      <c r="L136" s="4">
        <v>10.988000000000001</v>
      </c>
      <c r="M136" s="4">
        <v>13.266</v>
      </c>
      <c r="N136" s="4">
        <v>13.936</v>
      </c>
      <c r="O136" s="4">
        <v>17.688000000000002</v>
      </c>
      <c r="P136" s="4">
        <v>19.965999999999998</v>
      </c>
    </row>
    <row r="137" spans="2:16" x14ac:dyDescent="0.45">
      <c r="B137">
        <v>135</v>
      </c>
      <c r="C137">
        <v>222.75</v>
      </c>
      <c r="D137">
        <v>67.5</v>
      </c>
      <c r="E137" s="4">
        <v>3.24</v>
      </c>
      <c r="F137" s="4">
        <v>4.4550000000000001</v>
      </c>
      <c r="G137" s="4">
        <v>5.5350000000000001</v>
      </c>
      <c r="H137" s="4">
        <v>6.6150000000000002</v>
      </c>
      <c r="I137" s="4">
        <v>7.6950000000000003</v>
      </c>
      <c r="J137" s="4">
        <v>8.91</v>
      </c>
      <c r="K137" s="4">
        <v>9.99</v>
      </c>
      <c r="L137" s="4">
        <v>11.07</v>
      </c>
      <c r="M137" s="4">
        <v>13.365</v>
      </c>
      <c r="N137" s="4">
        <v>14.04</v>
      </c>
      <c r="O137" s="4">
        <v>17.82</v>
      </c>
      <c r="P137" s="4">
        <v>20.114999999999998</v>
      </c>
    </row>
    <row r="138" spans="2:16" x14ac:dyDescent="0.45">
      <c r="B138">
        <v>136</v>
      </c>
      <c r="C138">
        <v>224.39999999999998</v>
      </c>
      <c r="D138">
        <v>68</v>
      </c>
      <c r="E138" s="4">
        <v>3.2640000000000002</v>
      </c>
      <c r="F138" s="4">
        <v>4.4880000000000004</v>
      </c>
      <c r="G138" s="4">
        <v>5.5760000000000005</v>
      </c>
      <c r="H138" s="4">
        <v>6.6640000000000006</v>
      </c>
      <c r="I138" s="4">
        <v>7.7520000000000007</v>
      </c>
      <c r="J138" s="4">
        <v>8.9760000000000009</v>
      </c>
      <c r="K138" s="4">
        <v>10.064</v>
      </c>
      <c r="L138" s="4">
        <v>11.152000000000001</v>
      </c>
      <c r="M138" s="4">
        <v>13.464</v>
      </c>
      <c r="N138" s="4">
        <v>14.144</v>
      </c>
      <c r="O138" s="4">
        <v>17.952000000000002</v>
      </c>
      <c r="P138" s="4">
        <v>20.263999999999999</v>
      </c>
    </row>
    <row r="139" spans="2:16" x14ac:dyDescent="0.45">
      <c r="B139">
        <v>137</v>
      </c>
      <c r="C139">
        <v>226.04999999999998</v>
      </c>
      <c r="D139">
        <v>68.5</v>
      </c>
      <c r="E139" s="4">
        <v>3.2880000000000003</v>
      </c>
      <c r="F139" s="4">
        <v>4.5209999999999999</v>
      </c>
      <c r="G139" s="4">
        <v>5.617</v>
      </c>
      <c r="H139" s="4">
        <v>6.7130000000000001</v>
      </c>
      <c r="I139" s="4">
        <v>7.8090000000000002</v>
      </c>
      <c r="J139" s="4">
        <v>9.0419999999999998</v>
      </c>
      <c r="K139" s="4">
        <v>10.138</v>
      </c>
      <c r="L139" s="4">
        <v>11.234</v>
      </c>
      <c r="M139" s="4">
        <v>13.563000000000001</v>
      </c>
      <c r="N139" s="4">
        <v>14.247999999999999</v>
      </c>
      <c r="O139" s="4">
        <v>18.084</v>
      </c>
      <c r="P139" s="4">
        <v>20.413</v>
      </c>
    </row>
    <row r="140" spans="2:16" x14ac:dyDescent="0.45">
      <c r="B140">
        <v>138</v>
      </c>
      <c r="C140">
        <v>227.7</v>
      </c>
      <c r="D140">
        <v>69</v>
      </c>
      <c r="E140" s="4">
        <v>3.3120000000000003</v>
      </c>
      <c r="F140" s="4">
        <v>4.5540000000000003</v>
      </c>
      <c r="G140" s="4">
        <v>5.6580000000000004</v>
      </c>
      <c r="H140" s="4">
        <v>6.7620000000000005</v>
      </c>
      <c r="I140" s="4">
        <v>7.8660000000000005</v>
      </c>
      <c r="J140" s="4">
        <v>9.1080000000000005</v>
      </c>
      <c r="K140" s="4">
        <v>10.212</v>
      </c>
      <c r="L140" s="4">
        <v>11.316000000000001</v>
      </c>
      <c r="M140" s="4">
        <v>13.662000000000001</v>
      </c>
      <c r="N140" s="4">
        <v>14.351999999999999</v>
      </c>
      <c r="O140" s="4">
        <v>18.216000000000001</v>
      </c>
      <c r="P140" s="4">
        <v>20.561999999999998</v>
      </c>
    </row>
    <row r="141" spans="2:16" x14ac:dyDescent="0.45">
      <c r="B141">
        <v>139</v>
      </c>
      <c r="C141">
        <v>229.35</v>
      </c>
      <c r="D141">
        <v>69.5</v>
      </c>
      <c r="E141" s="4">
        <v>3.3359999999999999</v>
      </c>
      <c r="F141" s="4">
        <v>4.5870000000000006</v>
      </c>
      <c r="G141" s="4">
        <v>5.6989999999999998</v>
      </c>
      <c r="H141" s="4">
        <v>6.8109999999999999</v>
      </c>
      <c r="I141" s="4">
        <v>7.923</v>
      </c>
      <c r="J141" s="4">
        <v>9.1740000000000013</v>
      </c>
      <c r="K141" s="4">
        <v>10.286</v>
      </c>
      <c r="L141" s="4">
        <v>11.398</v>
      </c>
      <c r="M141" s="4">
        <v>13.761000000000001</v>
      </c>
      <c r="N141" s="4">
        <v>14.456</v>
      </c>
      <c r="O141" s="4">
        <v>18.348000000000003</v>
      </c>
      <c r="P141" s="4">
        <v>20.710999999999999</v>
      </c>
    </row>
    <row r="142" spans="2:16" x14ac:dyDescent="0.45">
      <c r="B142">
        <v>140</v>
      </c>
      <c r="C142">
        <v>231</v>
      </c>
      <c r="D142">
        <v>70</v>
      </c>
      <c r="E142" s="4">
        <v>3.36</v>
      </c>
      <c r="F142" s="4">
        <v>4.62</v>
      </c>
      <c r="G142" s="4">
        <v>5.74</v>
      </c>
      <c r="H142" s="4">
        <v>6.86</v>
      </c>
      <c r="I142" s="4">
        <v>7.98</v>
      </c>
      <c r="J142" s="4">
        <v>9.24</v>
      </c>
      <c r="K142" s="4">
        <v>10.36</v>
      </c>
      <c r="L142" s="4">
        <v>11.48</v>
      </c>
      <c r="M142" s="4">
        <v>13.860000000000001</v>
      </c>
      <c r="N142" s="4">
        <v>14.559999999999999</v>
      </c>
      <c r="O142" s="4">
        <v>18.48</v>
      </c>
      <c r="P142" s="4">
        <v>20.86</v>
      </c>
    </row>
    <row r="143" spans="2:16" x14ac:dyDescent="0.45">
      <c r="B143">
        <v>141</v>
      </c>
      <c r="C143">
        <v>232.64999999999998</v>
      </c>
      <c r="D143">
        <v>70.5</v>
      </c>
      <c r="E143" s="4">
        <v>3.3839999999999999</v>
      </c>
      <c r="F143" s="4">
        <v>4.6530000000000005</v>
      </c>
      <c r="G143" s="4">
        <v>5.7810000000000006</v>
      </c>
      <c r="H143" s="4">
        <v>6.9090000000000007</v>
      </c>
      <c r="I143" s="4">
        <v>8.0370000000000008</v>
      </c>
      <c r="J143" s="4">
        <v>9.3060000000000009</v>
      </c>
      <c r="K143" s="4">
        <v>10.433999999999999</v>
      </c>
      <c r="L143" s="4">
        <v>11.562000000000001</v>
      </c>
      <c r="M143" s="4">
        <v>13.959000000000001</v>
      </c>
      <c r="N143" s="4">
        <v>14.664</v>
      </c>
      <c r="O143" s="4">
        <v>18.612000000000002</v>
      </c>
      <c r="P143" s="4">
        <v>21.009</v>
      </c>
    </row>
    <row r="144" spans="2:16" x14ac:dyDescent="0.45">
      <c r="B144">
        <v>142</v>
      </c>
      <c r="C144">
        <v>234.29999999999998</v>
      </c>
      <c r="D144">
        <v>71</v>
      </c>
      <c r="E144" s="4">
        <v>3.4079999999999999</v>
      </c>
      <c r="F144" s="4">
        <v>4.6859999999999999</v>
      </c>
      <c r="G144" s="4">
        <v>5.8220000000000001</v>
      </c>
      <c r="H144" s="4">
        <v>6.9580000000000002</v>
      </c>
      <c r="I144" s="4">
        <v>8.0939999999999994</v>
      </c>
      <c r="J144" s="4">
        <v>9.3719999999999999</v>
      </c>
      <c r="K144" s="4">
        <v>10.507999999999999</v>
      </c>
      <c r="L144" s="4">
        <v>11.644</v>
      </c>
      <c r="M144" s="4">
        <v>14.058</v>
      </c>
      <c r="N144" s="4">
        <v>14.767999999999999</v>
      </c>
      <c r="O144" s="4">
        <v>18.744</v>
      </c>
      <c r="P144" s="4">
        <v>21.157999999999998</v>
      </c>
    </row>
    <row r="145" spans="2:16" x14ac:dyDescent="0.45">
      <c r="B145">
        <v>143</v>
      </c>
      <c r="C145">
        <v>235.95</v>
      </c>
      <c r="D145">
        <v>71.5</v>
      </c>
      <c r="E145" s="4">
        <v>3.4319999999999999</v>
      </c>
      <c r="F145" s="4">
        <v>4.7190000000000003</v>
      </c>
      <c r="G145" s="4">
        <v>5.8630000000000004</v>
      </c>
      <c r="H145" s="4">
        <v>7.0070000000000006</v>
      </c>
      <c r="I145" s="4">
        <v>8.1509999999999998</v>
      </c>
      <c r="J145" s="4">
        <v>9.4380000000000006</v>
      </c>
      <c r="K145" s="4">
        <v>10.581999999999999</v>
      </c>
      <c r="L145" s="4">
        <v>11.726000000000001</v>
      </c>
      <c r="M145" s="4">
        <v>14.157</v>
      </c>
      <c r="N145" s="4">
        <v>14.872</v>
      </c>
      <c r="O145" s="4">
        <v>18.876000000000001</v>
      </c>
      <c r="P145" s="4">
        <v>21.306999999999999</v>
      </c>
    </row>
    <row r="146" spans="2:16" x14ac:dyDescent="0.45">
      <c r="B146">
        <v>144</v>
      </c>
      <c r="C146">
        <v>237.6</v>
      </c>
      <c r="D146">
        <v>72</v>
      </c>
      <c r="E146" s="4">
        <v>3.456</v>
      </c>
      <c r="F146" s="4">
        <v>4.7520000000000007</v>
      </c>
      <c r="G146" s="4">
        <v>5.9039999999999999</v>
      </c>
      <c r="H146" s="4">
        <v>7.056</v>
      </c>
      <c r="I146" s="4">
        <v>8.2080000000000002</v>
      </c>
      <c r="J146" s="4">
        <v>9.5040000000000013</v>
      </c>
      <c r="K146" s="4">
        <v>10.655999999999999</v>
      </c>
      <c r="L146" s="4">
        <v>11.808</v>
      </c>
      <c r="M146" s="4">
        <v>14.256</v>
      </c>
      <c r="N146" s="4">
        <v>14.975999999999999</v>
      </c>
      <c r="O146" s="4">
        <v>19.008000000000003</v>
      </c>
      <c r="P146" s="4">
        <v>21.456</v>
      </c>
    </row>
    <row r="147" spans="2:16" x14ac:dyDescent="0.45">
      <c r="B147">
        <v>145</v>
      </c>
      <c r="C147">
        <v>239.25</v>
      </c>
      <c r="D147">
        <v>72.5</v>
      </c>
      <c r="E147" s="4">
        <v>3.48</v>
      </c>
      <c r="F147" s="4">
        <v>4.7850000000000001</v>
      </c>
      <c r="G147" s="4">
        <v>5.9450000000000003</v>
      </c>
      <c r="H147" s="4">
        <v>7.1050000000000004</v>
      </c>
      <c r="I147" s="4">
        <v>8.2650000000000006</v>
      </c>
      <c r="J147" s="4">
        <v>9.57</v>
      </c>
      <c r="K147" s="4">
        <v>10.729999999999999</v>
      </c>
      <c r="L147" s="4">
        <v>11.89</v>
      </c>
      <c r="M147" s="4">
        <v>14.355</v>
      </c>
      <c r="N147" s="4">
        <v>15.08</v>
      </c>
      <c r="O147" s="4">
        <v>19.14</v>
      </c>
      <c r="P147" s="4">
        <v>21.605</v>
      </c>
    </row>
    <row r="148" spans="2:16" x14ac:dyDescent="0.45">
      <c r="B148">
        <v>146</v>
      </c>
      <c r="C148">
        <v>240.89999999999998</v>
      </c>
      <c r="D148">
        <v>73</v>
      </c>
      <c r="E148" s="4">
        <v>3.504</v>
      </c>
      <c r="F148" s="4">
        <v>4.8180000000000005</v>
      </c>
      <c r="G148" s="4">
        <v>5.9860000000000007</v>
      </c>
      <c r="H148" s="4">
        <v>7.1539999999999999</v>
      </c>
      <c r="I148" s="4">
        <v>8.322000000000001</v>
      </c>
      <c r="J148" s="4">
        <v>9.636000000000001</v>
      </c>
      <c r="K148" s="4">
        <v>10.804</v>
      </c>
      <c r="L148" s="4">
        <v>11.972000000000001</v>
      </c>
      <c r="M148" s="4">
        <v>14.454000000000001</v>
      </c>
      <c r="N148" s="4">
        <v>15.183999999999999</v>
      </c>
      <c r="O148" s="4">
        <v>19.272000000000002</v>
      </c>
      <c r="P148" s="4">
        <v>21.753999999999998</v>
      </c>
    </row>
    <row r="149" spans="2:16" x14ac:dyDescent="0.45">
      <c r="B149">
        <v>147</v>
      </c>
      <c r="C149">
        <v>242.54999999999998</v>
      </c>
      <c r="D149">
        <v>73.5</v>
      </c>
      <c r="E149" s="4">
        <v>3.528</v>
      </c>
      <c r="F149" s="4">
        <v>4.851</v>
      </c>
      <c r="G149" s="4">
        <v>6.0270000000000001</v>
      </c>
      <c r="H149" s="4">
        <v>7.2030000000000003</v>
      </c>
      <c r="I149" s="4">
        <v>8.3789999999999996</v>
      </c>
      <c r="J149" s="4">
        <v>9.702</v>
      </c>
      <c r="K149" s="4">
        <v>10.878</v>
      </c>
      <c r="L149" s="4">
        <v>12.054</v>
      </c>
      <c r="M149" s="4">
        <v>14.553000000000001</v>
      </c>
      <c r="N149" s="4">
        <v>15.287999999999998</v>
      </c>
      <c r="O149" s="4">
        <v>19.404</v>
      </c>
      <c r="P149" s="4">
        <v>21.902999999999999</v>
      </c>
    </row>
    <row r="150" spans="2:16" x14ac:dyDescent="0.45">
      <c r="B150">
        <v>148</v>
      </c>
      <c r="C150">
        <v>244.2</v>
      </c>
      <c r="D150">
        <v>74</v>
      </c>
      <c r="E150" s="4">
        <v>3.552</v>
      </c>
      <c r="F150" s="4">
        <v>4.8840000000000003</v>
      </c>
      <c r="G150" s="4">
        <v>6.0680000000000005</v>
      </c>
      <c r="H150" s="4">
        <v>7.2520000000000007</v>
      </c>
      <c r="I150" s="4">
        <v>8.4359999999999999</v>
      </c>
      <c r="J150" s="4">
        <v>9.7680000000000007</v>
      </c>
      <c r="K150" s="4">
        <v>10.952</v>
      </c>
      <c r="L150" s="4">
        <v>12.136000000000001</v>
      </c>
      <c r="M150" s="4">
        <v>14.652000000000001</v>
      </c>
      <c r="N150" s="4">
        <v>15.391999999999999</v>
      </c>
      <c r="O150" s="4">
        <v>19.536000000000001</v>
      </c>
      <c r="P150" s="4">
        <v>22.052</v>
      </c>
    </row>
    <row r="151" spans="2:16" x14ac:dyDescent="0.45">
      <c r="B151">
        <v>149</v>
      </c>
      <c r="C151">
        <v>245.85</v>
      </c>
      <c r="D151">
        <v>74.5</v>
      </c>
      <c r="E151" s="4">
        <v>3.5760000000000001</v>
      </c>
      <c r="F151" s="4">
        <v>4.9169999999999998</v>
      </c>
      <c r="G151" s="4">
        <v>6.109</v>
      </c>
      <c r="H151" s="4">
        <v>7.3010000000000002</v>
      </c>
      <c r="I151" s="4">
        <v>8.4930000000000003</v>
      </c>
      <c r="J151" s="4">
        <v>9.8339999999999996</v>
      </c>
      <c r="K151" s="4">
        <v>11.026</v>
      </c>
      <c r="L151" s="4">
        <v>12.218</v>
      </c>
      <c r="M151" s="4">
        <v>14.751000000000001</v>
      </c>
      <c r="N151" s="4">
        <v>15.495999999999999</v>
      </c>
      <c r="O151" s="4">
        <v>19.667999999999999</v>
      </c>
      <c r="P151" s="4">
        <v>22.201000000000001</v>
      </c>
    </row>
    <row r="152" spans="2:16" x14ac:dyDescent="0.45">
      <c r="B152">
        <v>150</v>
      </c>
      <c r="C152">
        <v>247.5</v>
      </c>
      <c r="D152">
        <v>75</v>
      </c>
      <c r="E152" s="4">
        <v>3.6</v>
      </c>
      <c r="F152" s="4">
        <v>4.95</v>
      </c>
      <c r="G152" s="4">
        <v>6.15</v>
      </c>
      <c r="H152" s="4">
        <v>7.3500000000000005</v>
      </c>
      <c r="I152" s="4">
        <v>8.5500000000000007</v>
      </c>
      <c r="J152" s="4">
        <v>9.9</v>
      </c>
      <c r="K152" s="4">
        <v>11.1</v>
      </c>
      <c r="L152" s="4">
        <v>12.3</v>
      </c>
      <c r="M152" s="4">
        <v>14.850000000000001</v>
      </c>
      <c r="N152" s="4">
        <v>15.6</v>
      </c>
      <c r="O152" s="4">
        <v>19.8</v>
      </c>
      <c r="P152" s="4">
        <v>22.349999999999998</v>
      </c>
    </row>
    <row r="153" spans="2:16" x14ac:dyDescent="0.45">
      <c r="B153">
        <v>151</v>
      </c>
      <c r="C153">
        <v>249.14999999999998</v>
      </c>
      <c r="D153">
        <v>75.5</v>
      </c>
      <c r="E153" s="4">
        <v>3.6240000000000001</v>
      </c>
      <c r="F153" s="4">
        <v>4.9830000000000005</v>
      </c>
      <c r="G153" s="4">
        <v>6.1909999999999998</v>
      </c>
      <c r="H153" s="4">
        <v>7.399</v>
      </c>
      <c r="I153" s="4">
        <v>8.6070000000000011</v>
      </c>
      <c r="J153" s="4">
        <v>9.9660000000000011</v>
      </c>
      <c r="K153" s="4">
        <v>11.173999999999999</v>
      </c>
      <c r="L153" s="4">
        <v>12.382</v>
      </c>
      <c r="M153" s="4">
        <v>14.949</v>
      </c>
      <c r="N153" s="4">
        <v>15.703999999999999</v>
      </c>
      <c r="O153" s="4">
        <v>19.932000000000002</v>
      </c>
      <c r="P153" s="4">
        <v>22.498999999999999</v>
      </c>
    </row>
    <row r="154" spans="2:16" x14ac:dyDescent="0.45">
      <c r="B154">
        <v>152</v>
      </c>
      <c r="C154">
        <v>250.79999999999998</v>
      </c>
      <c r="D154">
        <v>76</v>
      </c>
      <c r="E154" s="4">
        <v>3.6480000000000001</v>
      </c>
      <c r="F154" s="4">
        <v>5.016</v>
      </c>
      <c r="G154" s="4">
        <v>6.2320000000000002</v>
      </c>
      <c r="H154" s="4">
        <v>7.4480000000000004</v>
      </c>
      <c r="I154" s="4">
        <v>8.6639999999999997</v>
      </c>
      <c r="J154" s="4">
        <v>10.032</v>
      </c>
      <c r="K154" s="4">
        <v>11.247999999999999</v>
      </c>
      <c r="L154" s="4">
        <v>12.464</v>
      </c>
      <c r="M154" s="4">
        <v>15.048</v>
      </c>
      <c r="N154" s="4">
        <v>15.808</v>
      </c>
      <c r="O154" s="4">
        <v>20.064</v>
      </c>
      <c r="P154" s="4">
        <v>22.648</v>
      </c>
    </row>
    <row r="155" spans="2:16" x14ac:dyDescent="0.45">
      <c r="B155">
        <v>153</v>
      </c>
      <c r="C155">
        <v>252.45</v>
      </c>
      <c r="D155">
        <v>76.5</v>
      </c>
      <c r="E155" s="4">
        <v>3.6720000000000002</v>
      </c>
      <c r="F155" s="4">
        <v>5.0490000000000004</v>
      </c>
      <c r="G155" s="4">
        <v>6.2730000000000006</v>
      </c>
      <c r="H155" s="4">
        <v>7.4969999999999999</v>
      </c>
      <c r="I155" s="4">
        <v>8.7210000000000001</v>
      </c>
      <c r="J155" s="4">
        <v>10.098000000000001</v>
      </c>
      <c r="K155" s="4">
        <v>11.321999999999999</v>
      </c>
      <c r="L155" s="4">
        <v>12.546000000000001</v>
      </c>
      <c r="M155" s="4">
        <v>15.147</v>
      </c>
      <c r="N155" s="4">
        <v>15.911999999999999</v>
      </c>
      <c r="O155" s="4">
        <v>20.196000000000002</v>
      </c>
      <c r="P155" s="4">
        <v>22.797000000000001</v>
      </c>
    </row>
    <row r="156" spans="2:16" x14ac:dyDescent="0.45">
      <c r="B156">
        <v>154</v>
      </c>
      <c r="C156">
        <v>254.1</v>
      </c>
      <c r="D156">
        <v>77</v>
      </c>
      <c r="E156" s="4">
        <v>3.6960000000000002</v>
      </c>
      <c r="F156" s="4">
        <v>5.0819999999999999</v>
      </c>
      <c r="G156" s="4">
        <v>6.3140000000000001</v>
      </c>
      <c r="H156" s="4">
        <v>7.5460000000000003</v>
      </c>
      <c r="I156" s="4">
        <v>8.7780000000000005</v>
      </c>
      <c r="J156" s="4">
        <v>10.164</v>
      </c>
      <c r="K156" s="4">
        <v>11.395999999999999</v>
      </c>
      <c r="L156" s="4">
        <v>12.628</v>
      </c>
      <c r="M156" s="4">
        <v>15.246</v>
      </c>
      <c r="N156" s="4">
        <v>16.015999999999998</v>
      </c>
      <c r="O156" s="4">
        <v>20.327999999999999</v>
      </c>
      <c r="P156" s="4">
        <v>22.945999999999998</v>
      </c>
    </row>
    <row r="157" spans="2:16" x14ac:dyDescent="0.45">
      <c r="B157">
        <v>155</v>
      </c>
      <c r="C157">
        <v>255.75</v>
      </c>
      <c r="D157">
        <v>77.5</v>
      </c>
      <c r="E157" s="4">
        <v>3.72</v>
      </c>
      <c r="F157" s="4">
        <v>5.1150000000000002</v>
      </c>
      <c r="G157" s="4">
        <v>6.3550000000000004</v>
      </c>
      <c r="H157" s="4">
        <v>7.5950000000000006</v>
      </c>
      <c r="I157" s="4">
        <v>8.8350000000000009</v>
      </c>
      <c r="J157" s="4">
        <v>10.23</v>
      </c>
      <c r="K157" s="4">
        <v>11.469999999999999</v>
      </c>
      <c r="L157" s="4">
        <v>12.71</v>
      </c>
      <c r="M157" s="4">
        <v>15.345000000000001</v>
      </c>
      <c r="N157" s="4">
        <v>16.12</v>
      </c>
      <c r="O157" s="4">
        <v>20.46</v>
      </c>
      <c r="P157" s="4">
        <v>23.094999999999999</v>
      </c>
    </row>
    <row r="158" spans="2:16" x14ac:dyDescent="0.45">
      <c r="B158">
        <v>156</v>
      </c>
      <c r="C158">
        <v>257.39999999999998</v>
      </c>
      <c r="D158">
        <v>78</v>
      </c>
      <c r="E158" s="4">
        <v>3.7440000000000002</v>
      </c>
      <c r="F158" s="4">
        <v>5.1480000000000006</v>
      </c>
      <c r="G158" s="4">
        <v>6.3959999999999999</v>
      </c>
      <c r="H158" s="4">
        <v>7.6440000000000001</v>
      </c>
      <c r="I158" s="4">
        <v>8.8919999999999995</v>
      </c>
      <c r="J158" s="4">
        <v>10.296000000000001</v>
      </c>
      <c r="K158" s="4">
        <v>11.543999999999999</v>
      </c>
      <c r="L158" s="4">
        <v>12.792</v>
      </c>
      <c r="M158" s="4">
        <v>15.444000000000001</v>
      </c>
      <c r="N158" s="4">
        <v>16.224</v>
      </c>
      <c r="O158" s="4">
        <v>20.592000000000002</v>
      </c>
      <c r="P158" s="4">
        <v>23.244</v>
      </c>
    </row>
    <row r="159" spans="2:16" x14ac:dyDescent="0.45">
      <c r="B159">
        <v>157</v>
      </c>
      <c r="C159">
        <v>259.05</v>
      </c>
      <c r="D159">
        <v>78.5</v>
      </c>
      <c r="E159" s="4">
        <v>3.7680000000000002</v>
      </c>
      <c r="F159" s="4">
        <v>5.181</v>
      </c>
      <c r="G159" s="4">
        <v>6.4370000000000003</v>
      </c>
      <c r="H159" s="4">
        <v>7.6930000000000005</v>
      </c>
      <c r="I159" s="4">
        <v>8.9489999999999998</v>
      </c>
      <c r="J159" s="4">
        <v>10.362</v>
      </c>
      <c r="K159" s="4">
        <v>11.617999999999999</v>
      </c>
      <c r="L159" s="4">
        <v>12.874000000000001</v>
      </c>
      <c r="M159" s="4">
        <v>15.543000000000001</v>
      </c>
      <c r="N159" s="4">
        <v>16.327999999999999</v>
      </c>
      <c r="O159" s="4">
        <v>20.724</v>
      </c>
      <c r="P159" s="4">
        <v>23.393000000000001</v>
      </c>
    </row>
    <row r="160" spans="2:16" x14ac:dyDescent="0.45">
      <c r="B160">
        <v>158</v>
      </c>
      <c r="C160">
        <v>260.7</v>
      </c>
      <c r="D160">
        <v>79</v>
      </c>
      <c r="E160" s="4">
        <v>3.7920000000000003</v>
      </c>
      <c r="F160" s="4">
        <v>5.2140000000000004</v>
      </c>
      <c r="G160" s="4">
        <v>6.4780000000000006</v>
      </c>
      <c r="H160" s="4">
        <v>7.742</v>
      </c>
      <c r="I160" s="4">
        <v>9.0060000000000002</v>
      </c>
      <c r="J160" s="4">
        <v>10.428000000000001</v>
      </c>
      <c r="K160" s="4">
        <v>11.692</v>
      </c>
      <c r="L160" s="4">
        <v>12.956000000000001</v>
      </c>
      <c r="M160" s="4">
        <v>15.642000000000001</v>
      </c>
      <c r="N160" s="4">
        <v>16.431999999999999</v>
      </c>
      <c r="O160" s="4">
        <v>20.856000000000002</v>
      </c>
      <c r="P160" s="4">
        <v>23.541999999999998</v>
      </c>
    </row>
    <row r="161" spans="2:16" x14ac:dyDescent="0.45">
      <c r="B161">
        <v>159</v>
      </c>
      <c r="C161">
        <v>262.34999999999997</v>
      </c>
      <c r="D161">
        <v>79.5</v>
      </c>
      <c r="E161" s="4">
        <v>3.8160000000000003</v>
      </c>
      <c r="F161" s="4">
        <v>5.2469999999999999</v>
      </c>
      <c r="G161" s="4">
        <v>6.5190000000000001</v>
      </c>
      <c r="H161" s="4">
        <v>7.7910000000000004</v>
      </c>
      <c r="I161" s="4">
        <v>9.0630000000000006</v>
      </c>
      <c r="J161" s="4">
        <v>10.494</v>
      </c>
      <c r="K161" s="4">
        <v>11.766</v>
      </c>
      <c r="L161" s="4">
        <v>13.038</v>
      </c>
      <c r="M161" s="4">
        <v>15.741000000000001</v>
      </c>
      <c r="N161" s="4">
        <v>16.535999999999998</v>
      </c>
      <c r="O161" s="4">
        <v>20.988</v>
      </c>
      <c r="P161" s="4">
        <v>23.690999999999999</v>
      </c>
    </row>
    <row r="162" spans="2:16" x14ac:dyDescent="0.45">
      <c r="B162">
        <v>160</v>
      </c>
      <c r="C162">
        <v>264</v>
      </c>
      <c r="D162">
        <v>80</v>
      </c>
      <c r="E162" s="4">
        <v>3.84</v>
      </c>
      <c r="F162" s="4">
        <v>5.28</v>
      </c>
      <c r="G162" s="4">
        <v>6.5600000000000005</v>
      </c>
      <c r="H162" s="4">
        <v>7.84</v>
      </c>
      <c r="I162" s="4">
        <v>9.120000000000001</v>
      </c>
      <c r="J162" s="4">
        <v>10.56</v>
      </c>
      <c r="K162" s="4">
        <v>11.84</v>
      </c>
      <c r="L162" s="4">
        <v>13.120000000000001</v>
      </c>
      <c r="M162" s="4">
        <v>15.84</v>
      </c>
      <c r="N162" s="4">
        <v>16.64</v>
      </c>
      <c r="O162" s="4">
        <v>21.12</v>
      </c>
      <c r="P162" s="4">
        <v>23.84</v>
      </c>
    </row>
    <row r="163" spans="2:16" x14ac:dyDescent="0.45">
      <c r="B163">
        <v>161</v>
      </c>
      <c r="C163">
        <v>265.64999999999998</v>
      </c>
      <c r="D163">
        <v>80.5</v>
      </c>
      <c r="E163" s="4">
        <v>3.8639999999999999</v>
      </c>
      <c r="F163" s="4">
        <v>5.3130000000000006</v>
      </c>
      <c r="G163" s="4">
        <v>6.601</v>
      </c>
      <c r="H163" s="4">
        <v>7.8890000000000002</v>
      </c>
      <c r="I163" s="4">
        <v>9.1769999999999996</v>
      </c>
      <c r="J163" s="4">
        <v>10.626000000000001</v>
      </c>
      <c r="K163" s="4">
        <v>11.914</v>
      </c>
      <c r="L163" s="4">
        <v>13.202</v>
      </c>
      <c r="M163" s="4">
        <v>15.939</v>
      </c>
      <c r="N163" s="4">
        <v>16.744</v>
      </c>
      <c r="O163" s="4">
        <v>21.252000000000002</v>
      </c>
      <c r="P163" s="4">
        <v>23.988999999999997</v>
      </c>
    </row>
    <row r="164" spans="2:16" x14ac:dyDescent="0.45">
      <c r="B164">
        <v>162</v>
      </c>
      <c r="C164">
        <v>267.3</v>
      </c>
      <c r="D164">
        <v>81</v>
      </c>
      <c r="E164" s="4">
        <v>3.8879999999999999</v>
      </c>
      <c r="F164" s="4">
        <v>5.3460000000000001</v>
      </c>
      <c r="G164" s="4">
        <v>6.6420000000000003</v>
      </c>
      <c r="H164" s="4">
        <v>7.9380000000000006</v>
      </c>
      <c r="I164" s="4">
        <v>9.234</v>
      </c>
      <c r="J164" s="4">
        <v>10.692</v>
      </c>
      <c r="K164" s="4">
        <v>11.988</v>
      </c>
      <c r="L164" s="4">
        <v>13.284000000000001</v>
      </c>
      <c r="M164" s="4">
        <v>16.038</v>
      </c>
      <c r="N164" s="4">
        <v>16.847999999999999</v>
      </c>
      <c r="O164" s="4">
        <v>21.384</v>
      </c>
      <c r="P164" s="4">
        <v>24.137999999999998</v>
      </c>
    </row>
    <row r="165" spans="2:16" x14ac:dyDescent="0.45">
      <c r="B165">
        <v>163</v>
      </c>
      <c r="C165">
        <v>268.95</v>
      </c>
      <c r="D165">
        <v>81.5</v>
      </c>
      <c r="E165" s="4">
        <v>3.9119999999999999</v>
      </c>
      <c r="F165" s="4">
        <v>5.3790000000000004</v>
      </c>
      <c r="G165" s="4">
        <v>6.6830000000000007</v>
      </c>
      <c r="H165" s="4">
        <v>7.9870000000000001</v>
      </c>
      <c r="I165" s="4">
        <v>9.2910000000000004</v>
      </c>
      <c r="J165" s="4">
        <v>10.758000000000001</v>
      </c>
      <c r="K165" s="4">
        <v>12.061999999999999</v>
      </c>
      <c r="L165" s="4">
        <v>13.366000000000001</v>
      </c>
      <c r="M165" s="4">
        <v>16.137</v>
      </c>
      <c r="N165" s="4">
        <v>16.951999999999998</v>
      </c>
      <c r="O165" s="4">
        <v>21.516000000000002</v>
      </c>
      <c r="P165" s="4">
        <v>24.286999999999999</v>
      </c>
    </row>
    <row r="166" spans="2:16" x14ac:dyDescent="0.45">
      <c r="B166">
        <v>164</v>
      </c>
      <c r="C166">
        <v>270.59999999999997</v>
      </c>
      <c r="D166">
        <v>82</v>
      </c>
      <c r="E166" s="4">
        <v>3.9359999999999999</v>
      </c>
      <c r="F166" s="4">
        <v>5.4119999999999999</v>
      </c>
      <c r="G166" s="4">
        <v>6.7240000000000002</v>
      </c>
      <c r="H166" s="4">
        <v>8.0359999999999996</v>
      </c>
      <c r="I166" s="4">
        <v>9.3480000000000008</v>
      </c>
      <c r="J166" s="4">
        <v>10.824</v>
      </c>
      <c r="K166" s="4">
        <v>12.135999999999999</v>
      </c>
      <c r="L166" s="4">
        <v>13.448</v>
      </c>
      <c r="M166" s="4">
        <v>16.236000000000001</v>
      </c>
      <c r="N166" s="4">
        <v>17.056000000000001</v>
      </c>
      <c r="O166" s="4">
        <v>21.648</v>
      </c>
      <c r="P166" s="4">
        <v>24.436</v>
      </c>
    </row>
    <row r="167" spans="2:16" x14ac:dyDescent="0.45">
      <c r="B167">
        <v>165</v>
      </c>
      <c r="C167">
        <v>272.25</v>
      </c>
      <c r="D167">
        <v>82.5</v>
      </c>
      <c r="E167" s="4">
        <v>3.96</v>
      </c>
      <c r="F167" s="4">
        <v>5.4450000000000003</v>
      </c>
      <c r="G167" s="4">
        <v>6.7650000000000006</v>
      </c>
      <c r="H167" s="4">
        <v>8.0850000000000009</v>
      </c>
      <c r="I167" s="4">
        <v>9.4050000000000011</v>
      </c>
      <c r="J167" s="4">
        <v>10.89</v>
      </c>
      <c r="K167" s="4">
        <v>12.209999999999999</v>
      </c>
      <c r="L167" s="4">
        <v>13.530000000000001</v>
      </c>
      <c r="M167" s="4">
        <v>16.335000000000001</v>
      </c>
      <c r="N167" s="4">
        <v>17.16</v>
      </c>
      <c r="O167" s="4">
        <v>21.78</v>
      </c>
      <c r="P167" s="4">
        <v>24.584999999999997</v>
      </c>
    </row>
    <row r="168" spans="2:16" x14ac:dyDescent="0.45">
      <c r="B168">
        <v>166</v>
      </c>
      <c r="C168">
        <v>273.89999999999998</v>
      </c>
      <c r="D168">
        <v>83</v>
      </c>
      <c r="E168" s="4">
        <v>3.984</v>
      </c>
      <c r="F168" s="4">
        <v>5.4780000000000006</v>
      </c>
      <c r="G168" s="4">
        <v>6.806</v>
      </c>
      <c r="H168" s="4">
        <v>8.1340000000000003</v>
      </c>
      <c r="I168" s="4">
        <v>9.4619999999999997</v>
      </c>
      <c r="J168" s="4">
        <v>10.956000000000001</v>
      </c>
      <c r="K168" s="4">
        <v>12.283999999999999</v>
      </c>
      <c r="L168" s="4">
        <v>13.612</v>
      </c>
      <c r="M168" s="4">
        <v>16.434000000000001</v>
      </c>
      <c r="N168" s="4">
        <v>17.263999999999999</v>
      </c>
      <c r="O168" s="4">
        <v>21.912000000000003</v>
      </c>
      <c r="P168" s="4">
        <v>24.733999999999998</v>
      </c>
    </row>
    <row r="169" spans="2:16" x14ac:dyDescent="0.45">
      <c r="B169">
        <v>167</v>
      </c>
      <c r="C169">
        <v>275.55</v>
      </c>
      <c r="D169">
        <v>83.5</v>
      </c>
      <c r="E169" s="4">
        <v>4.008</v>
      </c>
      <c r="F169" s="4">
        <v>5.5110000000000001</v>
      </c>
      <c r="G169" s="4">
        <v>6.8470000000000004</v>
      </c>
      <c r="H169" s="4">
        <v>8.1829999999999998</v>
      </c>
      <c r="I169" s="4">
        <v>9.5190000000000001</v>
      </c>
      <c r="J169" s="4">
        <v>11.022</v>
      </c>
      <c r="K169" s="4">
        <v>12.357999999999999</v>
      </c>
      <c r="L169" s="4">
        <v>13.694000000000001</v>
      </c>
      <c r="M169" s="4">
        <v>16.533000000000001</v>
      </c>
      <c r="N169" s="4">
        <v>17.367999999999999</v>
      </c>
      <c r="O169" s="4">
        <v>22.044</v>
      </c>
      <c r="P169" s="4">
        <v>24.882999999999999</v>
      </c>
    </row>
    <row r="170" spans="2:16" x14ac:dyDescent="0.45">
      <c r="B170">
        <v>168</v>
      </c>
      <c r="C170">
        <v>277.2</v>
      </c>
      <c r="D170">
        <v>84</v>
      </c>
      <c r="E170" s="4">
        <v>4.032</v>
      </c>
      <c r="F170" s="4">
        <v>5.5440000000000005</v>
      </c>
      <c r="G170" s="4">
        <v>6.8879999999999999</v>
      </c>
      <c r="H170" s="4">
        <v>8.2320000000000011</v>
      </c>
      <c r="I170" s="4">
        <v>9.5760000000000005</v>
      </c>
      <c r="J170" s="4">
        <v>11.088000000000001</v>
      </c>
      <c r="K170" s="4">
        <v>12.431999999999999</v>
      </c>
      <c r="L170" s="4">
        <v>13.776</v>
      </c>
      <c r="M170" s="4">
        <v>16.632000000000001</v>
      </c>
      <c r="N170" s="4">
        <v>17.471999999999998</v>
      </c>
      <c r="O170" s="4">
        <v>22.176000000000002</v>
      </c>
      <c r="P170" s="4">
        <v>25.032</v>
      </c>
    </row>
    <row r="171" spans="2:16" x14ac:dyDescent="0.45">
      <c r="B171">
        <v>169</v>
      </c>
      <c r="C171">
        <v>278.84999999999997</v>
      </c>
      <c r="D171">
        <v>84.5</v>
      </c>
      <c r="E171" s="4">
        <v>4.056</v>
      </c>
      <c r="F171" s="4">
        <v>5.577</v>
      </c>
      <c r="G171" s="4">
        <v>6.9290000000000003</v>
      </c>
      <c r="H171" s="4">
        <v>8.2810000000000006</v>
      </c>
      <c r="I171" s="4">
        <v>9.6330000000000009</v>
      </c>
      <c r="J171" s="4">
        <v>11.154</v>
      </c>
      <c r="K171" s="4">
        <v>12.506</v>
      </c>
      <c r="L171" s="4">
        <v>13.858000000000001</v>
      </c>
      <c r="M171" s="4">
        <v>16.731000000000002</v>
      </c>
      <c r="N171" s="4">
        <v>17.576000000000001</v>
      </c>
      <c r="O171" s="4">
        <v>22.308</v>
      </c>
      <c r="P171" s="4">
        <v>25.180999999999997</v>
      </c>
    </row>
    <row r="172" spans="2:16" x14ac:dyDescent="0.45">
      <c r="B172">
        <v>170</v>
      </c>
      <c r="C172">
        <v>280.5</v>
      </c>
      <c r="D172">
        <v>85</v>
      </c>
      <c r="E172" s="4">
        <v>4.08</v>
      </c>
      <c r="F172" s="4">
        <v>5.61</v>
      </c>
      <c r="G172" s="4">
        <v>6.9700000000000006</v>
      </c>
      <c r="H172" s="4">
        <v>8.33</v>
      </c>
      <c r="I172" s="4">
        <v>9.69</v>
      </c>
      <c r="J172" s="4">
        <v>11.22</v>
      </c>
      <c r="K172" s="4">
        <v>12.58</v>
      </c>
      <c r="L172" s="4">
        <v>13.940000000000001</v>
      </c>
      <c r="M172" s="4">
        <v>16.830000000000002</v>
      </c>
      <c r="N172" s="4">
        <v>17.68</v>
      </c>
      <c r="O172" s="4">
        <v>22.44</v>
      </c>
      <c r="P172" s="4">
        <v>25.33</v>
      </c>
    </row>
    <row r="173" spans="2:16" x14ac:dyDescent="0.45">
      <c r="B173">
        <v>171</v>
      </c>
      <c r="C173">
        <v>282.14999999999998</v>
      </c>
      <c r="D173">
        <v>85.5</v>
      </c>
      <c r="E173" s="4">
        <v>4.1040000000000001</v>
      </c>
      <c r="F173" s="4">
        <v>5.6430000000000007</v>
      </c>
      <c r="G173" s="4">
        <v>7.0110000000000001</v>
      </c>
      <c r="H173" s="4">
        <v>8.3789999999999996</v>
      </c>
      <c r="I173" s="4">
        <v>9.7469999999999999</v>
      </c>
      <c r="J173" s="4">
        <v>11.286000000000001</v>
      </c>
      <c r="K173" s="4">
        <v>12.654</v>
      </c>
      <c r="L173" s="4">
        <v>14.022</v>
      </c>
      <c r="M173" s="4">
        <v>16.929000000000002</v>
      </c>
      <c r="N173" s="4">
        <v>17.783999999999999</v>
      </c>
      <c r="O173" s="4">
        <v>22.572000000000003</v>
      </c>
      <c r="P173" s="4">
        <v>25.478999999999999</v>
      </c>
    </row>
    <row r="174" spans="2:16" x14ac:dyDescent="0.45">
      <c r="B174">
        <v>172</v>
      </c>
      <c r="C174">
        <v>283.8</v>
      </c>
      <c r="D174">
        <v>86</v>
      </c>
      <c r="E174" s="4">
        <v>4.1280000000000001</v>
      </c>
      <c r="F174" s="4">
        <v>5.6760000000000002</v>
      </c>
      <c r="G174" s="4">
        <v>7.0520000000000005</v>
      </c>
      <c r="H174" s="4">
        <v>8.4280000000000008</v>
      </c>
      <c r="I174" s="4">
        <v>9.8040000000000003</v>
      </c>
      <c r="J174" s="4">
        <v>11.352</v>
      </c>
      <c r="K174" s="4">
        <v>12.728</v>
      </c>
      <c r="L174" s="4">
        <v>14.104000000000001</v>
      </c>
      <c r="M174" s="4">
        <v>17.028000000000002</v>
      </c>
      <c r="N174" s="4">
        <v>17.887999999999998</v>
      </c>
      <c r="O174" s="4">
        <v>22.704000000000001</v>
      </c>
      <c r="P174" s="4">
        <v>25.628</v>
      </c>
    </row>
    <row r="175" spans="2:16" x14ac:dyDescent="0.45">
      <c r="B175">
        <v>173</v>
      </c>
      <c r="C175">
        <v>285.45</v>
      </c>
      <c r="D175">
        <v>86.5</v>
      </c>
      <c r="E175" s="4">
        <v>4.1520000000000001</v>
      </c>
      <c r="F175" s="4">
        <v>5.7090000000000005</v>
      </c>
      <c r="G175" s="4">
        <v>7.093</v>
      </c>
      <c r="H175" s="4">
        <v>8.4770000000000003</v>
      </c>
      <c r="I175" s="4">
        <v>9.8610000000000007</v>
      </c>
      <c r="J175" s="4">
        <v>11.418000000000001</v>
      </c>
      <c r="K175" s="4">
        <v>12.802</v>
      </c>
      <c r="L175" s="4">
        <v>14.186</v>
      </c>
      <c r="M175" s="4">
        <v>17.127000000000002</v>
      </c>
      <c r="N175" s="4">
        <v>17.992000000000001</v>
      </c>
      <c r="O175" s="4">
        <v>22.836000000000002</v>
      </c>
      <c r="P175" s="4">
        <v>25.776999999999997</v>
      </c>
    </row>
    <row r="176" spans="2:16" x14ac:dyDescent="0.45">
      <c r="B176">
        <v>174</v>
      </c>
      <c r="C176">
        <v>287.09999999999997</v>
      </c>
      <c r="D176">
        <v>87</v>
      </c>
      <c r="E176" s="4">
        <v>4.1760000000000002</v>
      </c>
      <c r="F176" s="4">
        <v>5.742</v>
      </c>
      <c r="G176" s="4">
        <v>7.1340000000000003</v>
      </c>
      <c r="H176" s="4">
        <v>8.5259999999999998</v>
      </c>
      <c r="I176" s="4">
        <v>9.918000000000001</v>
      </c>
      <c r="J176" s="4">
        <v>11.484</v>
      </c>
      <c r="K176" s="4">
        <v>12.875999999999999</v>
      </c>
      <c r="L176" s="4">
        <v>14.268000000000001</v>
      </c>
      <c r="M176" s="4">
        <v>17.225999999999999</v>
      </c>
      <c r="N176" s="4">
        <v>18.096</v>
      </c>
      <c r="O176" s="4">
        <v>22.968</v>
      </c>
      <c r="P176" s="4">
        <v>25.925999999999998</v>
      </c>
    </row>
    <row r="177" spans="2:16" x14ac:dyDescent="0.45">
      <c r="B177">
        <v>175</v>
      </c>
      <c r="C177">
        <v>288.75</v>
      </c>
      <c r="D177">
        <v>87.5</v>
      </c>
      <c r="E177" s="4">
        <v>4.2</v>
      </c>
      <c r="F177" s="4">
        <v>5.7750000000000004</v>
      </c>
      <c r="G177" s="4">
        <v>7.1750000000000007</v>
      </c>
      <c r="H177" s="4">
        <v>8.5750000000000011</v>
      </c>
      <c r="I177" s="4">
        <v>9.9749999999999996</v>
      </c>
      <c r="J177" s="4">
        <v>11.55</v>
      </c>
      <c r="K177" s="4">
        <v>12.95</v>
      </c>
      <c r="L177" s="4">
        <v>14.350000000000001</v>
      </c>
      <c r="M177" s="4">
        <v>17.324999999999999</v>
      </c>
      <c r="N177" s="4">
        <v>18.2</v>
      </c>
      <c r="O177" s="4">
        <v>23.1</v>
      </c>
      <c r="P177" s="4">
        <v>26.074999999999999</v>
      </c>
    </row>
    <row r="178" spans="2:16" x14ac:dyDescent="0.45">
      <c r="B178">
        <v>176</v>
      </c>
      <c r="C178">
        <v>290.39999999999998</v>
      </c>
      <c r="D178">
        <v>88</v>
      </c>
      <c r="E178" s="4">
        <v>4.2240000000000002</v>
      </c>
      <c r="F178" s="4">
        <v>5.8079999999999998</v>
      </c>
      <c r="G178" s="4">
        <v>7.2160000000000002</v>
      </c>
      <c r="H178" s="4">
        <v>8.6240000000000006</v>
      </c>
      <c r="I178" s="4">
        <v>10.032</v>
      </c>
      <c r="J178" s="4">
        <v>11.616</v>
      </c>
      <c r="K178" s="4">
        <v>13.023999999999999</v>
      </c>
      <c r="L178" s="4">
        <v>14.432</v>
      </c>
      <c r="M178" s="4">
        <v>17.423999999999999</v>
      </c>
      <c r="N178" s="4">
        <v>18.303999999999998</v>
      </c>
      <c r="O178" s="4">
        <v>23.231999999999999</v>
      </c>
      <c r="P178" s="4">
        <v>26.224</v>
      </c>
    </row>
    <row r="179" spans="2:16" x14ac:dyDescent="0.45">
      <c r="B179">
        <v>177</v>
      </c>
      <c r="C179">
        <v>292.05</v>
      </c>
      <c r="D179">
        <v>88.5</v>
      </c>
      <c r="E179" s="4">
        <v>4.2480000000000002</v>
      </c>
      <c r="F179" s="4">
        <v>5.8410000000000002</v>
      </c>
      <c r="G179" s="4">
        <v>7.2570000000000006</v>
      </c>
      <c r="H179" s="4">
        <v>8.673</v>
      </c>
      <c r="I179" s="4">
        <v>10.089</v>
      </c>
      <c r="J179" s="4">
        <v>11.682</v>
      </c>
      <c r="K179" s="4">
        <v>13.097999999999999</v>
      </c>
      <c r="L179" s="4">
        <v>14.514000000000001</v>
      </c>
      <c r="M179" s="4">
        <v>17.523</v>
      </c>
      <c r="N179" s="4">
        <v>18.407999999999998</v>
      </c>
      <c r="O179" s="4">
        <v>23.364000000000001</v>
      </c>
      <c r="P179" s="4">
        <v>26.372999999999998</v>
      </c>
    </row>
    <row r="180" spans="2:16" x14ac:dyDescent="0.45">
      <c r="B180">
        <v>178</v>
      </c>
      <c r="C180">
        <v>293.7</v>
      </c>
      <c r="D180">
        <v>89</v>
      </c>
      <c r="E180" s="4">
        <v>4.2720000000000002</v>
      </c>
      <c r="F180" s="4">
        <v>5.8740000000000006</v>
      </c>
      <c r="G180" s="4">
        <v>7.298</v>
      </c>
      <c r="H180" s="4">
        <v>8.7219999999999995</v>
      </c>
      <c r="I180" s="4">
        <v>10.146000000000001</v>
      </c>
      <c r="J180" s="4">
        <v>11.748000000000001</v>
      </c>
      <c r="K180" s="4">
        <v>13.171999999999999</v>
      </c>
      <c r="L180" s="4">
        <v>14.596</v>
      </c>
      <c r="M180" s="4">
        <v>17.622</v>
      </c>
      <c r="N180" s="4">
        <v>18.512</v>
      </c>
      <c r="O180" s="4">
        <v>23.496000000000002</v>
      </c>
      <c r="P180" s="4">
        <v>26.521999999999998</v>
      </c>
    </row>
    <row r="181" spans="2:16" x14ac:dyDescent="0.45">
      <c r="B181">
        <v>179</v>
      </c>
      <c r="C181">
        <v>295.34999999999997</v>
      </c>
      <c r="D181">
        <v>89.5</v>
      </c>
      <c r="E181" s="4">
        <v>4.2960000000000003</v>
      </c>
      <c r="F181" s="4">
        <v>5.907</v>
      </c>
      <c r="G181" s="4">
        <v>7.3390000000000004</v>
      </c>
      <c r="H181" s="4">
        <v>8.7710000000000008</v>
      </c>
      <c r="I181" s="4">
        <v>10.203000000000001</v>
      </c>
      <c r="J181" s="4">
        <v>11.814</v>
      </c>
      <c r="K181" s="4">
        <v>13.245999999999999</v>
      </c>
      <c r="L181" s="4">
        <v>14.678000000000001</v>
      </c>
      <c r="M181" s="4">
        <v>17.721</v>
      </c>
      <c r="N181" s="4">
        <v>18.616</v>
      </c>
      <c r="O181" s="4">
        <v>23.628</v>
      </c>
      <c r="P181" s="4">
        <v>26.670999999999999</v>
      </c>
    </row>
    <row r="182" spans="2:16" x14ac:dyDescent="0.45">
      <c r="B182">
        <v>180</v>
      </c>
      <c r="C182">
        <v>297</v>
      </c>
      <c r="D182">
        <v>90</v>
      </c>
      <c r="E182" s="4">
        <v>4.32</v>
      </c>
      <c r="F182" s="4">
        <v>5.94</v>
      </c>
      <c r="G182" s="4">
        <v>7.38</v>
      </c>
      <c r="H182" s="4">
        <v>8.82</v>
      </c>
      <c r="I182" s="4">
        <v>10.26</v>
      </c>
      <c r="J182" s="4">
        <v>11.88</v>
      </c>
      <c r="K182" s="4">
        <v>13.319999999999999</v>
      </c>
      <c r="L182" s="4">
        <v>14.76</v>
      </c>
      <c r="M182" s="4">
        <v>17.82</v>
      </c>
      <c r="N182" s="4">
        <v>18.72</v>
      </c>
      <c r="O182" s="4">
        <v>23.76</v>
      </c>
      <c r="P182" s="4">
        <v>26.82</v>
      </c>
    </row>
    <row r="183" spans="2:16" x14ac:dyDescent="0.45">
      <c r="B183">
        <v>181</v>
      </c>
      <c r="C183">
        <v>298.64999999999998</v>
      </c>
      <c r="D183">
        <v>90.5</v>
      </c>
      <c r="E183" s="4">
        <v>4.3440000000000003</v>
      </c>
      <c r="F183" s="4">
        <v>5.9729999999999999</v>
      </c>
      <c r="G183" s="4">
        <v>7.4210000000000003</v>
      </c>
      <c r="H183" s="4">
        <v>8.8689999999999998</v>
      </c>
      <c r="I183" s="4">
        <v>10.317</v>
      </c>
      <c r="J183" s="4">
        <v>11.946</v>
      </c>
      <c r="K183" s="4">
        <v>13.394</v>
      </c>
      <c r="L183" s="4">
        <v>14.842000000000001</v>
      </c>
      <c r="M183" s="4">
        <v>17.919</v>
      </c>
      <c r="N183" s="4">
        <v>18.823999999999998</v>
      </c>
      <c r="O183" s="4">
        <v>23.891999999999999</v>
      </c>
      <c r="P183" s="4">
        <v>26.968999999999998</v>
      </c>
    </row>
    <row r="184" spans="2:16" x14ac:dyDescent="0.45">
      <c r="B184">
        <v>182</v>
      </c>
      <c r="C184">
        <v>300.3</v>
      </c>
      <c r="D184">
        <v>91</v>
      </c>
      <c r="E184" s="4">
        <v>4.3680000000000003</v>
      </c>
      <c r="F184" s="4">
        <v>6.0060000000000002</v>
      </c>
      <c r="G184" s="4">
        <v>7.4620000000000006</v>
      </c>
      <c r="H184" s="4">
        <v>8.918000000000001</v>
      </c>
      <c r="I184" s="4">
        <v>10.374000000000001</v>
      </c>
      <c r="J184" s="4">
        <v>12.012</v>
      </c>
      <c r="K184" s="4">
        <v>13.468</v>
      </c>
      <c r="L184" s="4">
        <v>14.924000000000001</v>
      </c>
      <c r="M184" s="4">
        <v>18.018000000000001</v>
      </c>
      <c r="N184" s="4">
        <v>18.928000000000001</v>
      </c>
      <c r="O184" s="4">
        <v>24.024000000000001</v>
      </c>
      <c r="P184" s="4">
        <v>27.117999999999999</v>
      </c>
    </row>
    <row r="185" spans="2:16" x14ac:dyDescent="0.45">
      <c r="B185">
        <v>183</v>
      </c>
      <c r="C185">
        <v>301.95</v>
      </c>
      <c r="D185">
        <v>91.5</v>
      </c>
      <c r="E185" s="4">
        <v>4.3920000000000003</v>
      </c>
      <c r="F185" s="4">
        <v>6.0390000000000006</v>
      </c>
      <c r="G185" s="4">
        <v>7.5030000000000001</v>
      </c>
      <c r="H185" s="4">
        <v>8.9670000000000005</v>
      </c>
      <c r="I185" s="4">
        <v>10.431000000000001</v>
      </c>
      <c r="J185" s="4">
        <v>12.078000000000001</v>
      </c>
      <c r="K185" s="4">
        <v>13.542</v>
      </c>
      <c r="L185" s="4">
        <v>15.006</v>
      </c>
      <c r="M185" s="4">
        <v>18.117000000000001</v>
      </c>
      <c r="N185" s="4">
        <v>19.032</v>
      </c>
      <c r="O185" s="4">
        <v>24.156000000000002</v>
      </c>
      <c r="P185" s="4">
        <v>27.266999999999999</v>
      </c>
    </row>
    <row r="186" spans="2:16" x14ac:dyDescent="0.45">
      <c r="B186">
        <v>184</v>
      </c>
      <c r="C186">
        <v>303.59999999999997</v>
      </c>
      <c r="D186">
        <v>92</v>
      </c>
      <c r="E186" s="4">
        <v>4.4160000000000004</v>
      </c>
      <c r="F186" s="4">
        <v>6.0720000000000001</v>
      </c>
      <c r="G186" s="4">
        <v>7.5440000000000005</v>
      </c>
      <c r="H186" s="4">
        <v>9.016</v>
      </c>
      <c r="I186" s="4">
        <v>10.488</v>
      </c>
      <c r="J186" s="4">
        <v>12.144</v>
      </c>
      <c r="K186" s="4">
        <v>13.616</v>
      </c>
      <c r="L186" s="4">
        <v>15.088000000000001</v>
      </c>
      <c r="M186" s="4">
        <v>18.216000000000001</v>
      </c>
      <c r="N186" s="4">
        <v>19.135999999999999</v>
      </c>
      <c r="O186" s="4">
        <v>24.288</v>
      </c>
      <c r="P186" s="4">
        <v>27.416</v>
      </c>
    </row>
    <row r="187" spans="2:16" x14ac:dyDescent="0.45">
      <c r="B187">
        <v>185</v>
      </c>
      <c r="C187">
        <v>305.25</v>
      </c>
      <c r="D187">
        <v>92.5</v>
      </c>
      <c r="E187" s="4">
        <v>4.4400000000000004</v>
      </c>
      <c r="F187" s="4">
        <v>6.1050000000000004</v>
      </c>
      <c r="G187" s="4">
        <v>7.585</v>
      </c>
      <c r="H187" s="4">
        <v>9.0649999999999995</v>
      </c>
      <c r="I187" s="4">
        <v>10.545</v>
      </c>
      <c r="J187" s="4">
        <v>12.21</v>
      </c>
      <c r="K187" s="4">
        <v>13.69</v>
      </c>
      <c r="L187" s="4">
        <v>15.17</v>
      </c>
      <c r="M187" s="4">
        <v>18.315000000000001</v>
      </c>
      <c r="N187" s="4">
        <v>19.239999999999998</v>
      </c>
      <c r="O187" s="4">
        <v>24.42</v>
      </c>
      <c r="P187" s="4">
        <v>27.564999999999998</v>
      </c>
    </row>
    <row r="188" spans="2:16" x14ac:dyDescent="0.45">
      <c r="B188">
        <v>186</v>
      </c>
      <c r="C188">
        <v>306.89999999999998</v>
      </c>
      <c r="D188">
        <v>93</v>
      </c>
      <c r="E188" s="4">
        <v>4.4640000000000004</v>
      </c>
      <c r="F188" s="4">
        <v>6.1379999999999999</v>
      </c>
      <c r="G188" s="4">
        <v>7.6260000000000003</v>
      </c>
      <c r="H188" s="4">
        <v>9.1140000000000008</v>
      </c>
      <c r="I188" s="4">
        <v>10.602</v>
      </c>
      <c r="J188" s="4">
        <v>12.276</v>
      </c>
      <c r="K188" s="4">
        <v>13.763999999999999</v>
      </c>
      <c r="L188" s="4">
        <v>15.252000000000001</v>
      </c>
      <c r="M188" s="4">
        <v>18.414000000000001</v>
      </c>
      <c r="N188" s="4">
        <v>19.343999999999998</v>
      </c>
      <c r="O188" s="4">
        <v>24.552</v>
      </c>
      <c r="P188" s="4">
        <v>27.713999999999999</v>
      </c>
    </row>
    <row r="189" spans="2:16" x14ac:dyDescent="0.45">
      <c r="B189">
        <v>187</v>
      </c>
      <c r="C189">
        <v>308.55</v>
      </c>
      <c r="D189">
        <v>93.5</v>
      </c>
      <c r="E189" s="4">
        <v>4.4880000000000004</v>
      </c>
      <c r="F189" s="4">
        <v>6.1710000000000003</v>
      </c>
      <c r="G189" s="4">
        <v>7.6670000000000007</v>
      </c>
      <c r="H189" s="4">
        <v>9.1630000000000003</v>
      </c>
      <c r="I189" s="4">
        <v>10.659000000000001</v>
      </c>
      <c r="J189" s="4">
        <v>12.342000000000001</v>
      </c>
      <c r="K189" s="4">
        <v>13.837999999999999</v>
      </c>
      <c r="L189" s="4">
        <v>15.334000000000001</v>
      </c>
      <c r="M189" s="4">
        <v>18.513000000000002</v>
      </c>
      <c r="N189" s="4">
        <v>19.448</v>
      </c>
      <c r="O189" s="4">
        <v>24.684000000000001</v>
      </c>
      <c r="P189" s="4">
        <v>27.863</v>
      </c>
    </row>
    <row r="190" spans="2:16" x14ac:dyDescent="0.45">
      <c r="B190">
        <v>188</v>
      </c>
      <c r="C190">
        <v>310.2</v>
      </c>
      <c r="D190">
        <v>94</v>
      </c>
      <c r="E190" s="4">
        <v>4.5120000000000005</v>
      </c>
      <c r="F190" s="4">
        <v>6.2040000000000006</v>
      </c>
      <c r="G190" s="4">
        <v>7.7080000000000002</v>
      </c>
      <c r="H190" s="4">
        <v>9.2119999999999997</v>
      </c>
      <c r="I190" s="4">
        <v>10.716000000000001</v>
      </c>
      <c r="J190" s="4">
        <v>12.408000000000001</v>
      </c>
      <c r="K190" s="4">
        <v>13.911999999999999</v>
      </c>
      <c r="L190" s="4">
        <v>15.416</v>
      </c>
      <c r="M190" s="4">
        <v>18.612000000000002</v>
      </c>
      <c r="N190" s="4">
        <v>19.552</v>
      </c>
      <c r="O190" s="4">
        <v>24.816000000000003</v>
      </c>
      <c r="P190" s="4">
        <v>28.012</v>
      </c>
    </row>
    <row r="191" spans="2:16" x14ac:dyDescent="0.45">
      <c r="B191">
        <v>189</v>
      </c>
      <c r="C191">
        <v>311.84999999999997</v>
      </c>
      <c r="D191">
        <v>94.5</v>
      </c>
      <c r="E191" s="4">
        <v>4.5360000000000005</v>
      </c>
      <c r="F191" s="4">
        <v>6.2370000000000001</v>
      </c>
      <c r="G191" s="4">
        <v>7.7490000000000006</v>
      </c>
      <c r="H191" s="4">
        <v>9.261000000000001</v>
      </c>
      <c r="I191" s="4">
        <v>10.773</v>
      </c>
      <c r="J191" s="4">
        <v>12.474</v>
      </c>
      <c r="K191" s="4">
        <v>13.985999999999999</v>
      </c>
      <c r="L191" s="4">
        <v>15.498000000000001</v>
      </c>
      <c r="M191" s="4">
        <v>18.711000000000002</v>
      </c>
      <c r="N191" s="4">
        <v>19.655999999999999</v>
      </c>
      <c r="O191" s="4">
        <v>24.948</v>
      </c>
      <c r="P191" s="4">
        <v>28.160999999999998</v>
      </c>
    </row>
    <row r="192" spans="2:16" x14ac:dyDescent="0.45">
      <c r="B192">
        <v>190</v>
      </c>
      <c r="C192">
        <v>313.5</v>
      </c>
      <c r="D192">
        <v>95</v>
      </c>
      <c r="E192" s="4">
        <v>4.5600000000000005</v>
      </c>
      <c r="F192" s="4">
        <v>6.2700000000000005</v>
      </c>
      <c r="G192" s="4">
        <v>7.79</v>
      </c>
      <c r="H192" s="4">
        <v>9.31</v>
      </c>
      <c r="I192" s="4">
        <v>10.83</v>
      </c>
      <c r="J192" s="4">
        <v>12.540000000000001</v>
      </c>
      <c r="K192" s="4">
        <v>14.059999999999999</v>
      </c>
      <c r="L192" s="4">
        <v>15.58</v>
      </c>
      <c r="M192" s="4">
        <v>18.810000000000002</v>
      </c>
      <c r="N192" s="4">
        <v>19.759999999999998</v>
      </c>
      <c r="O192" s="4">
        <v>25.080000000000002</v>
      </c>
      <c r="P192" s="4">
        <v>28.31</v>
      </c>
    </row>
    <row r="193" spans="2:16" x14ac:dyDescent="0.45">
      <c r="B193">
        <v>191</v>
      </c>
      <c r="C193">
        <v>315.14999999999998</v>
      </c>
      <c r="D193">
        <v>95.5</v>
      </c>
      <c r="E193" s="4">
        <v>4.5840000000000005</v>
      </c>
      <c r="F193" s="4">
        <v>6.3029999999999999</v>
      </c>
      <c r="G193" s="4">
        <v>7.8310000000000004</v>
      </c>
      <c r="H193" s="4">
        <v>9.359</v>
      </c>
      <c r="I193" s="4">
        <v>10.887</v>
      </c>
      <c r="J193" s="4">
        <v>12.606</v>
      </c>
      <c r="K193" s="4">
        <v>14.133999999999999</v>
      </c>
      <c r="L193" s="4">
        <v>15.662000000000001</v>
      </c>
      <c r="M193" s="4">
        <v>18.909000000000002</v>
      </c>
      <c r="N193" s="4">
        <v>19.864000000000001</v>
      </c>
      <c r="O193" s="4">
        <v>25.212</v>
      </c>
      <c r="P193" s="4">
        <v>28.459</v>
      </c>
    </row>
    <row r="194" spans="2:16" x14ac:dyDescent="0.45">
      <c r="B194">
        <v>192</v>
      </c>
      <c r="C194">
        <v>316.79999999999995</v>
      </c>
      <c r="D194">
        <v>96</v>
      </c>
      <c r="E194" s="4">
        <v>4.6080000000000005</v>
      </c>
      <c r="F194" s="4">
        <v>6.3360000000000003</v>
      </c>
      <c r="G194" s="4">
        <v>7.8719999999999999</v>
      </c>
      <c r="H194" s="4">
        <v>9.4080000000000013</v>
      </c>
      <c r="I194" s="4">
        <v>10.944000000000001</v>
      </c>
      <c r="J194" s="4">
        <v>12.672000000000001</v>
      </c>
      <c r="K194" s="4">
        <v>14.207999999999998</v>
      </c>
      <c r="L194" s="4">
        <v>15.744</v>
      </c>
      <c r="M194" s="4">
        <v>19.008000000000003</v>
      </c>
      <c r="N194" s="4">
        <v>19.968</v>
      </c>
      <c r="O194" s="4">
        <v>25.344000000000001</v>
      </c>
      <c r="P194" s="4">
        <v>28.607999999999997</v>
      </c>
    </row>
    <row r="195" spans="2:16" x14ac:dyDescent="0.45">
      <c r="B195">
        <v>193</v>
      </c>
      <c r="C195">
        <v>318.45</v>
      </c>
      <c r="D195">
        <v>96.5</v>
      </c>
      <c r="E195" s="4">
        <v>4.6319999999999997</v>
      </c>
      <c r="F195" s="4">
        <v>6.3690000000000007</v>
      </c>
      <c r="G195" s="4">
        <v>7.9130000000000003</v>
      </c>
      <c r="H195" s="4">
        <v>9.4570000000000007</v>
      </c>
      <c r="I195" s="4">
        <v>11.001000000000001</v>
      </c>
      <c r="J195" s="4">
        <v>12.738000000000001</v>
      </c>
      <c r="K195" s="4">
        <v>14.282</v>
      </c>
      <c r="L195" s="4">
        <v>15.826000000000001</v>
      </c>
      <c r="M195" s="4">
        <v>19.106999999999999</v>
      </c>
      <c r="N195" s="4">
        <v>20.071999999999999</v>
      </c>
      <c r="O195" s="4">
        <v>25.476000000000003</v>
      </c>
      <c r="P195" s="4">
        <v>28.756999999999998</v>
      </c>
    </row>
    <row r="196" spans="2:16" x14ac:dyDescent="0.45">
      <c r="B196">
        <v>194</v>
      </c>
      <c r="C196">
        <v>320.09999999999997</v>
      </c>
      <c r="D196">
        <v>97</v>
      </c>
      <c r="E196" s="4">
        <v>4.6559999999999997</v>
      </c>
      <c r="F196" s="4">
        <v>6.4020000000000001</v>
      </c>
      <c r="G196" s="4">
        <v>7.9540000000000006</v>
      </c>
      <c r="H196" s="4">
        <v>9.5060000000000002</v>
      </c>
      <c r="I196" s="4">
        <v>11.058</v>
      </c>
      <c r="J196" s="4">
        <v>12.804</v>
      </c>
      <c r="K196" s="4">
        <v>14.356</v>
      </c>
      <c r="L196" s="4">
        <v>15.908000000000001</v>
      </c>
      <c r="M196" s="4">
        <v>19.206</v>
      </c>
      <c r="N196" s="4">
        <v>20.175999999999998</v>
      </c>
      <c r="O196" s="4">
        <v>25.608000000000001</v>
      </c>
      <c r="P196" s="4">
        <v>28.905999999999999</v>
      </c>
    </row>
    <row r="197" spans="2:16" x14ac:dyDescent="0.45">
      <c r="B197">
        <v>195</v>
      </c>
      <c r="C197">
        <v>321.75</v>
      </c>
      <c r="D197">
        <v>97.5</v>
      </c>
      <c r="E197" s="4">
        <v>4.68</v>
      </c>
      <c r="F197" s="4">
        <v>6.4350000000000005</v>
      </c>
      <c r="G197" s="4">
        <v>7.9950000000000001</v>
      </c>
      <c r="H197" s="4">
        <v>9.5549999999999997</v>
      </c>
      <c r="I197" s="4">
        <v>11.115</v>
      </c>
      <c r="J197" s="4">
        <v>12.870000000000001</v>
      </c>
      <c r="K197" s="4">
        <v>14.43</v>
      </c>
      <c r="L197" s="4">
        <v>15.99</v>
      </c>
      <c r="M197" s="4">
        <v>19.305</v>
      </c>
      <c r="N197" s="4">
        <v>20.279999999999998</v>
      </c>
      <c r="O197" s="4">
        <v>25.740000000000002</v>
      </c>
      <c r="P197" s="4">
        <v>29.055</v>
      </c>
    </row>
    <row r="198" spans="2:16" x14ac:dyDescent="0.45">
      <c r="B198">
        <v>196</v>
      </c>
      <c r="C198">
        <v>323.39999999999998</v>
      </c>
      <c r="D198">
        <v>98</v>
      </c>
      <c r="E198" s="4">
        <v>4.7039999999999997</v>
      </c>
      <c r="F198" s="4">
        <v>6.468</v>
      </c>
      <c r="G198" s="4">
        <v>8.0359999999999996</v>
      </c>
      <c r="H198" s="4">
        <v>9.604000000000001</v>
      </c>
      <c r="I198" s="4">
        <v>11.172000000000001</v>
      </c>
      <c r="J198" s="4">
        <v>12.936</v>
      </c>
      <c r="K198" s="4">
        <v>14.504</v>
      </c>
      <c r="L198" s="4">
        <v>16.071999999999999</v>
      </c>
      <c r="M198" s="4">
        <v>19.404</v>
      </c>
      <c r="N198" s="4">
        <v>20.384</v>
      </c>
      <c r="O198" s="4">
        <v>25.872</v>
      </c>
      <c r="P198" s="4">
        <v>29.203999999999997</v>
      </c>
    </row>
    <row r="199" spans="2:16" x14ac:dyDescent="0.45">
      <c r="B199">
        <v>197</v>
      </c>
      <c r="C199">
        <v>325.04999999999995</v>
      </c>
      <c r="D199">
        <v>98.5</v>
      </c>
      <c r="E199" s="4">
        <v>4.7279999999999998</v>
      </c>
      <c r="F199" s="4">
        <v>6.5010000000000003</v>
      </c>
      <c r="G199" s="4">
        <v>8.077</v>
      </c>
      <c r="H199" s="4">
        <v>9.6530000000000005</v>
      </c>
      <c r="I199" s="4">
        <v>11.229000000000001</v>
      </c>
      <c r="J199" s="4">
        <v>13.002000000000001</v>
      </c>
      <c r="K199" s="4">
        <v>14.577999999999999</v>
      </c>
      <c r="L199" s="4">
        <v>16.154</v>
      </c>
      <c r="M199" s="4">
        <v>19.503</v>
      </c>
      <c r="N199" s="4">
        <v>20.488</v>
      </c>
      <c r="O199" s="4">
        <v>26.004000000000001</v>
      </c>
      <c r="P199" s="4">
        <v>29.352999999999998</v>
      </c>
    </row>
    <row r="200" spans="2:16" x14ac:dyDescent="0.45">
      <c r="B200">
        <v>198</v>
      </c>
      <c r="C200">
        <v>326.7</v>
      </c>
      <c r="D200">
        <v>99</v>
      </c>
      <c r="E200" s="4">
        <v>4.7519999999999998</v>
      </c>
      <c r="F200" s="4">
        <v>6.5340000000000007</v>
      </c>
      <c r="G200" s="4">
        <v>8.1180000000000003</v>
      </c>
      <c r="H200" s="4">
        <v>9.702</v>
      </c>
      <c r="I200" s="4">
        <v>11.286</v>
      </c>
      <c r="J200" s="4">
        <v>13.068000000000001</v>
      </c>
      <c r="K200" s="4">
        <v>14.651999999999999</v>
      </c>
      <c r="L200" s="4">
        <v>16.236000000000001</v>
      </c>
      <c r="M200" s="4">
        <v>19.602</v>
      </c>
      <c r="N200" s="4">
        <v>20.591999999999999</v>
      </c>
      <c r="O200" s="4">
        <v>26.136000000000003</v>
      </c>
      <c r="P200" s="4">
        <v>29.501999999999999</v>
      </c>
    </row>
    <row r="201" spans="2:16" x14ac:dyDescent="0.45">
      <c r="B201">
        <v>199</v>
      </c>
      <c r="C201">
        <v>328.34999999999997</v>
      </c>
      <c r="D201">
        <v>99.5</v>
      </c>
      <c r="E201" s="4">
        <v>4.7759999999999998</v>
      </c>
      <c r="F201" s="4">
        <v>6.5670000000000002</v>
      </c>
      <c r="G201" s="4">
        <v>8.1590000000000007</v>
      </c>
      <c r="H201" s="4">
        <v>9.7510000000000012</v>
      </c>
      <c r="I201" s="4">
        <v>11.343</v>
      </c>
      <c r="J201" s="4">
        <v>13.134</v>
      </c>
      <c r="K201" s="4">
        <v>14.725999999999999</v>
      </c>
      <c r="L201" s="4">
        <v>16.318000000000001</v>
      </c>
      <c r="M201" s="4">
        <v>19.701000000000001</v>
      </c>
      <c r="N201" s="4">
        <v>20.695999999999998</v>
      </c>
      <c r="O201" s="4">
        <v>26.268000000000001</v>
      </c>
      <c r="P201" s="4">
        <v>29.651</v>
      </c>
    </row>
    <row r="202" spans="2:16" x14ac:dyDescent="0.45">
      <c r="B202">
        <v>200</v>
      </c>
      <c r="C202">
        <v>330</v>
      </c>
      <c r="D202">
        <v>100</v>
      </c>
      <c r="E202" s="4">
        <v>4.8</v>
      </c>
      <c r="F202" s="4">
        <v>6.6000000000000005</v>
      </c>
      <c r="G202" s="4">
        <v>8.2000000000000011</v>
      </c>
      <c r="H202" s="4">
        <v>9.8000000000000007</v>
      </c>
      <c r="I202" s="4">
        <v>11.4</v>
      </c>
      <c r="J202" s="4">
        <v>13.200000000000001</v>
      </c>
      <c r="K202" s="4">
        <v>14.799999999999999</v>
      </c>
      <c r="L202" s="4">
        <v>16.400000000000002</v>
      </c>
      <c r="M202" s="4">
        <v>19.8</v>
      </c>
      <c r="N202" s="4">
        <v>20.8</v>
      </c>
      <c r="O202" s="4">
        <v>26.400000000000002</v>
      </c>
      <c r="P202" s="4">
        <v>29.799999999999997</v>
      </c>
    </row>
    <row r="203" spans="2:16" x14ac:dyDescent="0.45">
      <c r="B203">
        <v>201</v>
      </c>
      <c r="C203">
        <v>331.65</v>
      </c>
      <c r="D203">
        <v>100.5</v>
      </c>
      <c r="E203" s="4">
        <v>4.8239999999999998</v>
      </c>
      <c r="F203" s="4">
        <v>6.633</v>
      </c>
      <c r="G203" s="4">
        <v>8.2409999999999997</v>
      </c>
      <c r="H203" s="4">
        <v>9.8490000000000002</v>
      </c>
      <c r="I203" s="4">
        <v>11.457000000000001</v>
      </c>
      <c r="J203" s="4">
        <v>13.266</v>
      </c>
      <c r="K203" s="4">
        <v>14.873999999999999</v>
      </c>
      <c r="L203" s="4">
        <v>16.481999999999999</v>
      </c>
      <c r="M203" s="4">
        <v>19.899000000000001</v>
      </c>
      <c r="N203" s="4">
        <v>20.904</v>
      </c>
      <c r="O203" s="4">
        <v>26.532</v>
      </c>
      <c r="P203" s="4">
        <v>29.948999999999998</v>
      </c>
    </row>
    <row r="204" spans="2:16" x14ac:dyDescent="0.45">
      <c r="B204">
        <v>202</v>
      </c>
      <c r="C204">
        <v>333.29999999999995</v>
      </c>
      <c r="D204">
        <v>101</v>
      </c>
      <c r="E204" s="4">
        <v>4.8479999999999999</v>
      </c>
      <c r="F204" s="4">
        <v>6.6660000000000004</v>
      </c>
      <c r="G204" s="4">
        <v>8.282</v>
      </c>
      <c r="H204" s="4">
        <v>9.8979999999999997</v>
      </c>
      <c r="I204" s="4">
        <v>11.514000000000001</v>
      </c>
      <c r="J204" s="4">
        <v>13.332000000000001</v>
      </c>
      <c r="K204" s="4">
        <v>14.947999999999999</v>
      </c>
      <c r="L204" s="4">
        <v>16.564</v>
      </c>
      <c r="M204" s="4">
        <v>19.998000000000001</v>
      </c>
      <c r="N204" s="4">
        <v>21.007999999999999</v>
      </c>
      <c r="O204" s="4">
        <v>26.664000000000001</v>
      </c>
      <c r="P204" s="4">
        <v>30.097999999999999</v>
      </c>
    </row>
    <row r="205" spans="2:16" x14ac:dyDescent="0.45">
      <c r="B205">
        <v>203</v>
      </c>
      <c r="C205">
        <v>334.95</v>
      </c>
      <c r="D205">
        <v>101.5</v>
      </c>
      <c r="E205" s="4">
        <v>4.8719999999999999</v>
      </c>
      <c r="F205" s="4">
        <v>6.6990000000000007</v>
      </c>
      <c r="G205" s="4">
        <v>8.3230000000000004</v>
      </c>
      <c r="H205" s="4">
        <v>9.947000000000001</v>
      </c>
      <c r="I205" s="4">
        <v>11.571</v>
      </c>
      <c r="J205" s="4">
        <v>13.398000000000001</v>
      </c>
      <c r="K205" s="4">
        <v>15.021999999999998</v>
      </c>
      <c r="L205" s="4">
        <v>16.646000000000001</v>
      </c>
      <c r="M205" s="4">
        <v>20.097000000000001</v>
      </c>
      <c r="N205" s="4">
        <v>21.111999999999998</v>
      </c>
      <c r="O205" s="4">
        <v>26.796000000000003</v>
      </c>
      <c r="P205" s="4">
        <v>30.247</v>
      </c>
    </row>
    <row r="206" spans="2:16" x14ac:dyDescent="0.45">
      <c r="B206">
        <v>204</v>
      </c>
      <c r="C206">
        <v>336.59999999999997</v>
      </c>
      <c r="D206">
        <v>102</v>
      </c>
      <c r="E206" s="4">
        <v>4.8959999999999999</v>
      </c>
      <c r="F206" s="4">
        <v>6.7320000000000002</v>
      </c>
      <c r="G206" s="4">
        <v>8.3640000000000008</v>
      </c>
      <c r="H206" s="4">
        <v>9.9960000000000004</v>
      </c>
      <c r="I206" s="4">
        <v>11.628</v>
      </c>
      <c r="J206" s="4">
        <v>13.464</v>
      </c>
      <c r="K206" s="4">
        <v>15.096</v>
      </c>
      <c r="L206" s="4">
        <v>16.728000000000002</v>
      </c>
      <c r="M206" s="4">
        <v>20.196000000000002</v>
      </c>
      <c r="N206" s="4">
        <v>21.215999999999998</v>
      </c>
      <c r="O206" s="4">
        <v>26.928000000000001</v>
      </c>
      <c r="P206" s="4">
        <v>30.395999999999997</v>
      </c>
    </row>
    <row r="207" spans="2:16" x14ac:dyDescent="0.45">
      <c r="B207">
        <v>205</v>
      </c>
      <c r="C207">
        <v>338.25</v>
      </c>
      <c r="D207">
        <v>102.5</v>
      </c>
      <c r="E207" s="4">
        <v>4.92</v>
      </c>
      <c r="F207" s="4">
        <v>6.7650000000000006</v>
      </c>
      <c r="G207" s="4">
        <v>8.4050000000000011</v>
      </c>
      <c r="H207" s="4">
        <v>10.045</v>
      </c>
      <c r="I207" s="4">
        <v>11.685</v>
      </c>
      <c r="J207" s="4">
        <v>13.530000000000001</v>
      </c>
      <c r="K207" s="4">
        <v>15.17</v>
      </c>
      <c r="L207" s="4">
        <v>16.810000000000002</v>
      </c>
      <c r="M207" s="4">
        <v>20.295000000000002</v>
      </c>
      <c r="N207" s="4">
        <v>21.32</v>
      </c>
      <c r="O207" s="4">
        <v>27.060000000000002</v>
      </c>
      <c r="P207" s="4">
        <v>30.544999999999998</v>
      </c>
    </row>
    <row r="208" spans="2:16" x14ac:dyDescent="0.45">
      <c r="B208">
        <v>206</v>
      </c>
      <c r="C208">
        <v>339.9</v>
      </c>
      <c r="D208">
        <v>103</v>
      </c>
      <c r="E208" s="4">
        <v>4.944</v>
      </c>
      <c r="F208" s="4">
        <v>6.798</v>
      </c>
      <c r="G208" s="4">
        <v>8.4459999999999997</v>
      </c>
      <c r="H208" s="4">
        <v>10.094000000000001</v>
      </c>
      <c r="I208" s="4">
        <v>11.742000000000001</v>
      </c>
      <c r="J208" s="4">
        <v>13.596</v>
      </c>
      <c r="K208" s="4">
        <v>15.244</v>
      </c>
      <c r="L208" s="4">
        <v>16.891999999999999</v>
      </c>
      <c r="M208" s="4">
        <v>20.394000000000002</v>
      </c>
      <c r="N208" s="4">
        <v>21.423999999999999</v>
      </c>
      <c r="O208" s="4">
        <v>27.192</v>
      </c>
      <c r="P208" s="4">
        <v>30.693999999999999</v>
      </c>
    </row>
    <row r="209" spans="2:16" x14ac:dyDescent="0.45">
      <c r="B209">
        <v>207</v>
      </c>
      <c r="C209">
        <v>341.54999999999995</v>
      </c>
      <c r="D209">
        <v>103.5</v>
      </c>
      <c r="E209" s="4">
        <v>4.968</v>
      </c>
      <c r="F209" s="4">
        <v>6.8310000000000004</v>
      </c>
      <c r="G209" s="4">
        <v>8.4870000000000001</v>
      </c>
      <c r="H209" s="4">
        <v>10.143000000000001</v>
      </c>
      <c r="I209" s="4">
        <v>11.799000000000001</v>
      </c>
      <c r="J209" s="4">
        <v>13.662000000000001</v>
      </c>
      <c r="K209" s="4">
        <v>15.318</v>
      </c>
      <c r="L209" s="4">
        <v>16.974</v>
      </c>
      <c r="M209" s="4">
        <v>20.493000000000002</v>
      </c>
      <c r="N209" s="4">
        <v>21.527999999999999</v>
      </c>
      <c r="O209" s="4">
        <v>27.324000000000002</v>
      </c>
      <c r="P209" s="4">
        <v>30.843</v>
      </c>
    </row>
    <row r="210" spans="2:16" x14ac:dyDescent="0.45">
      <c r="B210">
        <v>208</v>
      </c>
      <c r="C210">
        <v>343.2</v>
      </c>
      <c r="D210">
        <v>104</v>
      </c>
      <c r="E210" s="4">
        <v>4.992</v>
      </c>
      <c r="F210" s="4">
        <v>6.8640000000000008</v>
      </c>
      <c r="G210" s="4">
        <v>8.5280000000000005</v>
      </c>
      <c r="H210" s="4">
        <v>10.192</v>
      </c>
      <c r="I210" s="4">
        <v>11.856</v>
      </c>
      <c r="J210" s="4">
        <v>13.728000000000002</v>
      </c>
      <c r="K210" s="4">
        <v>15.391999999999999</v>
      </c>
      <c r="L210" s="4">
        <v>17.056000000000001</v>
      </c>
      <c r="M210" s="4">
        <v>20.592000000000002</v>
      </c>
      <c r="N210" s="4">
        <v>21.631999999999998</v>
      </c>
      <c r="O210" s="4">
        <v>27.456000000000003</v>
      </c>
      <c r="P210" s="4">
        <v>30.991999999999997</v>
      </c>
    </row>
    <row r="211" spans="2:16" x14ac:dyDescent="0.45">
      <c r="B211">
        <v>209</v>
      </c>
      <c r="C211">
        <v>344.84999999999997</v>
      </c>
      <c r="D211">
        <v>104.5</v>
      </c>
      <c r="E211" s="4">
        <v>5.016</v>
      </c>
      <c r="F211" s="4">
        <v>6.8970000000000002</v>
      </c>
      <c r="G211" s="4">
        <v>8.5690000000000008</v>
      </c>
      <c r="H211" s="4">
        <v>10.241</v>
      </c>
      <c r="I211" s="4">
        <v>11.913</v>
      </c>
      <c r="J211" s="4">
        <v>13.794</v>
      </c>
      <c r="K211" s="4">
        <v>15.465999999999999</v>
      </c>
      <c r="L211" s="4">
        <v>17.138000000000002</v>
      </c>
      <c r="M211" s="4">
        <v>20.691000000000003</v>
      </c>
      <c r="N211" s="4">
        <v>21.736000000000001</v>
      </c>
      <c r="O211" s="4">
        <v>27.588000000000001</v>
      </c>
      <c r="P211" s="4">
        <v>31.140999999999998</v>
      </c>
    </row>
    <row r="212" spans="2:16" x14ac:dyDescent="0.45">
      <c r="B212">
        <v>210</v>
      </c>
      <c r="C212">
        <v>346.5</v>
      </c>
      <c r="D212">
        <v>105</v>
      </c>
      <c r="E212" s="4">
        <v>5.04</v>
      </c>
      <c r="F212" s="4">
        <v>6.9300000000000006</v>
      </c>
      <c r="G212" s="4">
        <v>8.6100000000000012</v>
      </c>
      <c r="H212" s="4">
        <v>10.290000000000001</v>
      </c>
      <c r="I212" s="4">
        <v>11.97</v>
      </c>
      <c r="J212" s="4">
        <v>13.860000000000001</v>
      </c>
      <c r="K212" s="4">
        <v>15.54</v>
      </c>
      <c r="L212" s="4">
        <v>17.220000000000002</v>
      </c>
      <c r="M212" s="4">
        <v>20.790000000000003</v>
      </c>
      <c r="N212" s="4">
        <v>21.84</v>
      </c>
      <c r="O212" s="4">
        <v>27.720000000000002</v>
      </c>
      <c r="P212" s="4">
        <v>31.29</v>
      </c>
    </row>
    <row r="213" spans="2:16" x14ac:dyDescent="0.45">
      <c r="B213">
        <v>211</v>
      </c>
      <c r="C213">
        <v>348.15</v>
      </c>
      <c r="D213">
        <v>105.5</v>
      </c>
      <c r="E213" s="4">
        <v>5.0640000000000001</v>
      </c>
      <c r="F213" s="4">
        <v>6.9630000000000001</v>
      </c>
      <c r="G213" s="4">
        <v>8.6509999999999998</v>
      </c>
      <c r="H213" s="4">
        <v>10.339</v>
      </c>
      <c r="I213" s="4">
        <v>12.027000000000001</v>
      </c>
      <c r="J213" s="4">
        <v>13.926</v>
      </c>
      <c r="K213" s="4">
        <v>15.613999999999999</v>
      </c>
      <c r="L213" s="4">
        <v>17.302</v>
      </c>
      <c r="M213" s="4">
        <v>20.888999999999999</v>
      </c>
      <c r="N213" s="4">
        <v>21.943999999999999</v>
      </c>
      <c r="O213" s="4">
        <v>27.852</v>
      </c>
      <c r="P213" s="4">
        <v>31.439</v>
      </c>
    </row>
    <row r="214" spans="2:16" x14ac:dyDescent="0.45">
      <c r="B214">
        <v>212</v>
      </c>
      <c r="C214">
        <v>349.79999999999995</v>
      </c>
      <c r="D214">
        <v>106</v>
      </c>
      <c r="E214" s="4">
        <v>5.0880000000000001</v>
      </c>
      <c r="F214" s="4">
        <v>6.9960000000000004</v>
      </c>
      <c r="G214" s="4">
        <v>8.6920000000000002</v>
      </c>
      <c r="H214" s="4">
        <v>10.388</v>
      </c>
      <c r="I214" s="4">
        <v>12.084</v>
      </c>
      <c r="J214" s="4">
        <v>13.992000000000001</v>
      </c>
      <c r="K214" s="4">
        <v>15.687999999999999</v>
      </c>
      <c r="L214" s="4">
        <v>17.384</v>
      </c>
      <c r="M214" s="4">
        <v>20.988</v>
      </c>
      <c r="N214" s="4">
        <v>22.047999999999998</v>
      </c>
      <c r="O214" s="4">
        <v>27.984000000000002</v>
      </c>
      <c r="P214" s="4">
        <v>31.587999999999997</v>
      </c>
    </row>
    <row r="215" spans="2:16" x14ac:dyDescent="0.45">
      <c r="B215">
        <v>213</v>
      </c>
      <c r="C215">
        <v>351.45</v>
      </c>
      <c r="D215">
        <v>106.5</v>
      </c>
      <c r="E215" s="4">
        <v>5.1120000000000001</v>
      </c>
      <c r="F215" s="4">
        <v>7.0289999999999999</v>
      </c>
      <c r="G215" s="4">
        <v>8.7330000000000005</v>
      </c>
      <c r="H215" s="4">
        <v>10.437000000000001</v>
      </c>
      <c r="I215" s="4">
        <v>12.141</v>
      </c>
      <c r="J215" s="4">
        <v>14.058</v>
      </c>
      <c r="K215" s="4">
        <v>15.761999999999999</v>
      </c>
      <c r="L215" s="4">
        <v>17.466000000000001</v>
      </c>
      <c r="M215" s="4">
        <v>21.087</v>
      </c>
      <c r="N215" s="4">
        <v>22.151999999999997</v>
      </c>
      <c r="O215" s="4">
        <v>28.116</v>
      </c>
      <c r="P215" s="4">
        <v>31.736999999999998</v>
      </c>
    </row>
    <row r="216" spans="2:16" x14ac:dyDescent="0.45">
      <c r="B216">
        <v>214</v>
      </c>
      <c r="C216">
        <v>353.09999999999997</v>
      </c>
      <c r="D216">
        <v>107</v>
      </c>
      <c r="E216" s="4">
        <v>5.1360000000000001</v>
      </c>
      <c r="F216" s="4">
        <v>7.0620000000000003</v>
      </c>
      <c r="G216" s="4">
        <v>8.7740000000000009</v>
      </c>
      <c r="H216" s="4">
        <v>10.486000000000001</v>
      </c>
      <c r="I216" s="4">
        <v>12.198</v>
      </c>
      <c r="J216" s="4">
        <v>14.124000000000001</v>
      </c>
      <c r="K216" s="4">
        <v>15.835999999999999</v>
      </c>
      <c r="L216" s="4">
        <v>17.548000000000002</v>
      </c>
      <c r="M216" s="4">
        <v>21.186</v>
      </c>
      <c r="N216" s="4">
        <v>22.256</v>
      </c>
      <c r="O216" s="4">
        <v>28.248000000000001</v>
      </c>
      <c r="P216" s="4">
        <v>31.885999999999999</v>
      </c>
    </row>
    <row r="217" spans="2:16" x14ac:dyDescent="0.45">
      <c r="B217">
        <v>215</v>
      </c>
      <c r="C217">
        <v>354.75</v>
      </c>
      <c r="D217">
        <v>107.5</v>
      </c>
      <c r="E217" s="4">
        <v>5.16</v>
      </c>
      <c r="F217" s="4">
        <v>7.0950000000000006</v>
      </c>
      <c r="G217" s="4">
        <v>8.8149999999999995</v>
      </c>
      <c r="H217" s="4">
        <v>10.535</v>
      </c>
      <c r="I217" s="4">
        <v>12.255000000000001</v>
      </c>
      <c r="J217" s="4">
        <v>14.190000000000001</v>
      </c>
      <c r="K217" s="4">
        <v>15.909999999999998</v>
      </c>
      <c r="L217" s="4">
        <v>17.63</v>
      </c>
      <c r="M217" s="4">
        <v>21.285</v>
      </c>
      <c r="N217" s="4">
        <v>22.36</v>
      </c>
      <c r="O217" s="4">
        <v>28.380000000000003</v>
      </c>
      <c r="P217" s="4">
        <v>32.034999999999997</v>
      </c>
    </row>
    <row r="218" spans="2:16" x14ac:dyDescent="0.45">
      <c r="B218">
        <v>216</v>
      </c>
      <c r="C218">
        <v>356.4</v>
      </c>
      <c r="D218">
        <v>108</v>
      </c>
      <c r="E218" s="4">
        <v>5.1840000000000002</v>
      </c>
      <c r="F218" s="4">
        <v>7.1280000000000001</v>
      </c>
      <c r="G218" s="4">
        <v>8.8559999999999999</v>
      </c>
      <c r="H218" s="4">
        <v>10.584</v>
      </c>
      <c r="I218" s="4">
        <v>12.312000000000001</v>
      </c>
      <c r="J218" s="4">
        <v>14.256</v>
      </c>
      <c r="K218" s="4">
        <v>15.984</v>
      </c>
      <c r="L218" s="4">
        <v>17.712</v>
      </c>
      <c r="M218" s="4">
        <v>21.384</v>
      </c>
      <c r="N218" s="4">
        <v>22.463999999999999</v>
      </c>
      <c r="O218" s="4">
        <v>28.512</v>
      </c>
      <c r="P218" s="4">
        <v>32.183999999999997</v>
      </c>
    </row>
    <row r="219" spans="2:16" x14ac:dyDescent="0.45">
      <c r="B219">
        <v>217</v>
      </c>
      <c r="C219">
        <v>358.04999999999995</v>
      </c>
      <c r="D219">
        <v>108.5</v>
      </c>
      <c r="E219" s="4">
        <v>5.2080000000000002</v>
      </c>
      <c r="F219" s="4">
        <v>7.1610000000000005</v>
      </c>
      <c r="G219" s="4">
        <v>8.8970000000000002</v>
      </c>
      <c r="H219" s="4">
        <v>10.633000000000001</v>
      </c>
      <c r="I219" s="4">
        <v>12.369</v>
      </c>
      <c r="J219" s="4">
        <v>14.322000000000001</v>
      </c>
      <c r="K219" s="4">
        <v>16.058</v>
      </c>
      <c r="L219" s="4">
        <v>17.794</v>
      </c>
      <c r="M219" s="4">
        <v>21.483000000000001</v>
      </c>
      <c r="N219" s="4">
        <v>22.567999999999998</v>
      </c>
      <c r="O219" s="4">
        <v>28.644000000000002</v>
      </c>
      <c r="P219" s="4">
        <v>32.332999999999998</v>
      </c>
    </row>
    <row r="220" spans="2:16" x14ac:dyDescent="0.45">
      <c r="B220">
        <v>218</v>
      </c>
      <c r="C220">
        <v>359.7</v>
      </c>
      <c r="D220">
        <v>109</v>
      </c>
      <c r="E220" s="4">
        <v>5.2320000000000002</v>
      </c>
      <c r="F220" s="4">
        <v>7.194</v>
      </c>
      <c r="G220" s="4">
        <v>8.9380000000000006</v>
      </c>
      <c r="H220" s="4">
        <v>10.682</v>
      </c>
      <c r="I220" s="4">
        <v>12.426</v>
      </c>
      <c r="J220" s="4">
        <v>14.388</v>
      </c>
      <c r="K220" s="4">
        <v>16.131999999999998</v>
      </c>
      <c r="L220" s="4">
        <v>17.876000000000001</v>
      </c>
      <c r="M220" s="4">
        <v>21.582000000000001</v>
      </c>
      <c r="N220" s="4">
        <v>22.672000000000001</v>
      </c>
      <c r="O220" s="4">
        <v>28.776</v>
      </c>
      <c r="P220" s="4">
        <v>32.481999999999999</v>
      </c>
    </row>
    <row r="221" spans="2:16" x14ac:dyDescent="0.45">
      <c r="B221">
        <v>219</v>
      </c>
      <c r="C221">
        <v>361.34999999999997</v>
      </c>
      <c r="D221">
        <v>109.5</v>
      </c>
      <c r="E221" s="4">
        <v>5.2560000000000002</v>
      </c>
      <c r="F221" s="4">
        <v>7.2270000000000003</v>
      </c>
      <c r="G221" s="4">
        <v>8.979000000000001</v>
      </c>
      <c r="H221" s="4">
        <v>10.731</v>
      </c>
      <c r="I221" s="4">
        <v>12.483000000000001</v>
      </c>
      <c r="J221" s="4">
        <v>14.454000000000001</v>
      </c>
      <c r="K221" s="4">
        <v>16.206</v>
      </c>
      <c r="L221" s="4">
        <v>17.958000000000002</v>
      </c>
      <c r="M221" s="4">
        <v>21.681000000000001</v>
      </c>
      <c r="N221" s="4">
        <v>22.776</v>
      </c>
      <c r="O221" s="4">
        <v>28.908000000000001</v>
      </c>
      <c r="P221" s="4">
        <v>32.631</v>
      </c>
    </row>
    <row r="222" spans="2:16" x14ac:dyDescent="0.45">
      <c r="B222">
        <v>220</v>
      </c>
      <c r="C222">
        <v>363</v>
      </c>
      <c r="D222">
        <v>110</v>
      </c>
      <c r="E222" s="4">
        <v>5.28</v>
      </c>
      <c r="F222" s="4">
        <v>7.2600000000000007</v>
      </c>
      <c r="G222" s="4">
        <v>9.02</v>
      </c>
      <c r="H222" s="4">
        <v>10.780000000000001</v>
      </c>
      <c r="I222" s="4">
        <v>12.540000000000001</v>
      </c>
      <c r="J222" s="4">
        <v>14.520000000000001</v>
      </c>
      <c r="K222" s="4">
        <v>16.279999999999998</v>
      </c>
      <c r="L222" s="4">
        <v>18.04</v>
      </c>
      <c r="M222" s="4">
        <v>21.78</v>
      </c>
      <c r="N222" s="4">
        <v>22.88</v>
      </c>
      <c r="O222" s="4">
        <v>29.040000000000003</v>
      </c>
      <c r="P222" s="4">
        <v>32.78</v>
      </c>
    </row>
    <row r="223" spans="2:16" x14ac:dyDescent="0.45">
      <c r="B223">
        <v>221</v>
      </c>
      <c r="C223">
        <v>364.65</v>
      </c>
      <c r="D223">
        <v>110.5</v>
      </c>
      <c r="E223" s="4">
        <v>5.3040000000000003</v>
      </c>
      <c r="F223" s="4">
        <v>7.2930000000000001</v>
      </c>
      <c r="G223" s="4">
        <v>9.0609999999999999</v>
      </c>
      <c r="H223" s="4">
        <v>10.829000000000001</v>
      </c>
      <c r="I223" s="4">
        <v>12.597000000000001</v>
      </c>
      <c r="J223" s="4">
        <v>14.586</v>
      </c>
      <c r="K223" s="4">
        <v>16.353999999999999</v>
      </c>
      <c r="L223" s="4">
        <v>18.122</v>
      </c>
      <c r="M223" s="4">
        <v>21.879000000000001</v>
      </c>
      <c r="N223" s="4">
        <v>22.983999999999998</v>
      </c>
      <c r="O223" s="4">
        <v>29.172000000000001</v>
      </c>
      <c r="P223" s="4">
        <v>32.929000000000002</v>
      </c>
    </row>
    <row r="224" spans="2:16" x14ac:dyDescent="0.45">
      <c r="B224">
        <v>222</v>
      </c>
      <c r="C224">
        <v>366.29999999999995</v>
      </c>
      <c r="D224">
        <v>111</v>
      </c>
      <c r="E224" s="4">
        <v>5.3280000000000003</v>
      </c>
      <c r="F224" s="4">
        <v>7.3260000000000005</v>
      </c>
      <c r="G224" s="4">
        <v>9.1020000000000003</v>
      </c>
      <c r="H224" s="4">
        <v>10.878</v>
      </c>
      <c r="I224" s="4">
        <v>12.654</v>
      </c>
      <c r="J224" s="4">
        <v>14.652000000000001</v>
      </c>
      <c r="K224" s="4">
        <v>16.428000000000001</v>
      </c>
      <c r="L224" s="4">
        <v>18.204000000000001</v>
      </c>
      <c r="M224" s="4">
        <v>21.978000000000002</v>
      </c>
      <c r="N224" s="4">
        <v>23.087999999999997</v>
      </c>
      <c r="O224" s="4">
        <v>29.304000000000002</v>
      </c>
      <c r="P224" s="4">
        <v>33.077999999999996</v>
      </c>
    </row>
    <row r="225" spans="2:16" x14ac:dyDescent="0.45">
      <c r="B225">
        <v>223</v>
      </c>
      <c r="C225">
        <v>367.95</v>
      </c>
      <c r="D225">
        <v>111.5</v>
      </c>
      <c r="E225" s="4">
        <v>5.3520000000000003</v>
      </c>
      <c r="F225" s="4">
        <v>7.359</v>
      </c>
      <c r="G225" s="4">
        <v>9.1430000000000007</v>
      </c>
      <c r="H225" s="4">
        <v>10.927</v>
      </c>
      <c r="I225" s="4">
        <v>12.711</v>
      </c>
      <c r="J225" s="4">
        <v>14.718</v>
      </c>
      <c r="K225" s="4">
        <v>16.501999999999999</v>
      </c>
      <c r="L225" s="4">
        <v>18.286000000000001</v>
      </c>
      <c r="M225" s="4">
        <v>22.077000000000002</v>
      </c>
      <c r="N225" s="4">
        <v>23.192</v>
      </c>
      <c r="O225" s="4">
        <v>29.436</v>
      </c>
      <c r="P225" s="4">
        <v>33.226999999999997</v>
      </c>
    </row>
    <row r="226" spans="2:16" x14ac:dyDescent="0.45">
      <c r="B226">
        <v>224</v>
      </c>
      <c r="C226">
        <v>369.59999999999997</v>
      </c>
      <c r="D226">
        <v>112</v>
      </c>
      <c r="E226" s="4">
        <v>5.3760000000000003</v>
      </c>
      <c r="F226" s="4">
        <v>7.3920000000000003</v>
      </c>
      <c r="G226" s="4">
        <v>9.1840000000000011</v>
      </c>
      <c r="H226" s="4">
        <v>10.976000000000001</v>
      </c>
      <c r="I226" s="4">
        <v>12.768000000000001</v>
      </c>
      <c r="J226" s="4">
        <v>14.784000000000001</v>
      </c>
      <c r="K226" s="4">
        <v>16.576000000000001</v>
      </c>
      <c r="L226" s="4">
        <v>18.368000000000002</v>
      </c>
      <c r="M226" s="4">
        <v>22.176000000000002</v>
      </c>
      <c r="N226" s="4">
        <v>23.295999999999999</v>
      </c>
      <c r="O226" s="4">
        <v>29.568000000000001</v>
      </c>
      <c r="P226" s="4">
        <v>33.375999999999998</v>
      </c>
    </row>
    <row r="227" spans="2:16" x14ac:dyDescent="0.45">
      <c r="B227">
        <v>225</v>
      </c>
      <c r="C227">
        <v>371.25</v>
      </c>
      <c r="D227">
        <v>112.5</v>
      </c>
      <c r="E227" s="4">
        <v>5.4</v>
      </c>
      <c r="F227" s="4">
        <v>7.4250000000000007</v>
      </c>
      <c r="G227" s="4">
        <v>9.2249999999999996</v>
      </c>
      <c r="H227" s="4">
        <v>11.025</v>
      </c>
      <c r="I227" s="4">
        <v>12.825000000000001</v>
      </c>
      <c r="J227" s="4">
        <v>14.850000000000001</v>
      </c>
      <c r="K227" s="4">
        <v>16.649999999999999</v>
      </c>
      <c r="L227" s="4">
        <v>18.45</v>
      </c>
      <c r="M227" s="4">
        <v>22.275000000000002</v>
      </c>
      <c r="N227" s="4">
        <v>23.4</v>
      </c>
      <c r="O227" s="4">
        <v>29.700000000000003</v>
      </c>
      <c r="P227" s="4">
        <v>33.524999999999999</v>
      </c>
    </row>
    <row r="228" spans="2:16" x14ac:dyDescent="0.45">
      <c r="B228">
        <v>226</v>
      </c>
      <c r="C228">
        <v>372.9</v>
      </c>
      <c r="D228">
        <v>113</v>
      </c>
      <c r="E228" s="4">
        <v>5.4240000000000004</v>
      </c>
      <c r="F228" s="4">
        <v>7.4580000000000002</v>
      </c>
      <c r="G228" s="4">
        <v>9.266</v>
      </c>
      <c r="H228" s="4">
        <v>11.074</v>
      </c>
      <c r="I228" s="4">
        <v>12.882</v>
      </c>
      <c r="J228" s="4">
        <v>14.916</v>
      </c>
      <c r="K228" s="4">
        <v>16.724</v>
      </c>
      <c r="L228" s="4">
        <v>18.532</v>
      </c>
      <c r="M228" s="4">
        <v>22.374000000000002</v>
      </c>
      <c r="N228" s="4">
        <v>23.503999999999998</v>
      </c>
      <c r="O228" s="4">
        <v>29.832000000000001</v>
      </c>
      <c r="P228" s="4">
        <v>33.673999999999999</v>
      </c>
    </row>
    <row r="229" spans="2:16" x14ac:dyDescent="0.45">
      <c r="B229">
        <v>227</v>
      </c>
      <c r="C229">
        <v>374.54999999999995</v>
      </c>
      <c r="D229">
        <v>113.5</v>
      </c>
      <c r="E229" s="4">
        <v>5.4480000000000004</v>
      </c>
      <c r="F229" s="4">
        <v>7.4910000000000005</v>
      </c>
      <c r="G229" s="4">
        <v>9.3070000000000004</v>
      </c>
      <c r="H229" s="4">
        <v>11.123000000000001</v>
      </c>
      <c r="I229" s="4">
        <v>12.939</v>
      </c>
      <c r="J229" s="4">
        <v>14.982000000000001</v>
      </c>
      <c r="K229" s="4">
        <v>16.797999999999998</v>
      </c>
      <c r="L229" s="4">
        <v>18.614000000000001</v>
      </c>
      <c r="M229" s="4">
        <v>22.473000000000003</v>
      </c>
      <c r="N229" s="4">
        <v>23.608000000000001</v>
      </c>
      <c r="O229" s="4">
        <v>29.964000000000002</v>
      </c>
      <c r="P229" s="4">
        <v>33.823</v>
      </c>
    </row>
    <row r="230" spans="2:16" x14ac:dyDescent="0.45">
      <c r="B230">
        <v>228</v>
      </c>
      <c r="C230">
        <v>376.2</v>
      </c>
      <c r="D230">
        <v>114</v>
      </c>
      <c r="E230" s="4">
        <v>5.4720000000000004</v>
      </c>
      <c r="F230" s="4">
        <v>7.524</v>
      </c>
      <c r="G230" s="4">
        <v>9.3480000000000008</v>
      </c>
      <c r="H230" s="4">
        <v>11.172000000000001</v>
      </c>
      <c r="I230" s="4">
        <v>12.996</v>
      </c>
      <c r="J230" s="4">
        <v>15.048</v>
      </c>
      <c r="K230" s="4">
        <v>16.872</v>
      </c>
      <c r="L230" s="4">
        <v>18.696000000000002</v>
      </c>
      <c r="M230" s="4">
        <v>22.572000000000003</v>
      </c>
      <c r="N230" s="4">
        <v>23.712</v>
      </c>
      <c r="O230" s="4">
        <v>30.096</v>
      </c>
      <c r="P230" s="4">
        <v>33.972000000000001</v>
      </c>
    </row>
    <row r="231" spans="2:16" x14ac:dyDescent="0.45">
      <c r="B231">
        <v>229</v>
      </c>
      <c r="C231">
        <v>377.84999999999997</v>
      </c>
      <c r="D231">
        <v>114.5</v>
      </c>
      <c r="E231" s="4">
        <v>5.4960000000000004</v>
      </c>
      <c r="F231" s="4">
        <v>7.5570000000000004</v>
      </c>
      <c r="G231" s="4">
        <v>9.3890000000000011</v>
      </c>
      <c r="H231" s="4">
        <v>11.221</v>
      </c>
      <c r="I231" s="4">
        <v>13.053000000000001</v>
      </c>
      <c r="J231" s="4">
        <v>15.114000000000001</v>
      </c>
      <c r="K231" s="4">
        <v>16.945999999999998</v>
      </c>
      <c r="L231" s="4">
        <v>18.778000000000002</v>
      </c>
      <c r="M231" s="4">
        <v>22.670999999999999</v>
      </c>
      <c r="N231" s="4">
        <v>23.815999999999999</v>
      </c>
      <c r="O231" s="4">
        <v>30.228000000000002</v>
      </c>
      <c r="P231" s="4">
        <v>34.120999999999995</v>
      </c>
    </row>
    <row r="232" spans="2:16" x14ac:dyDescent="0.45">
      <c r="B232">
        <v>230</v>
      </c>
      <c r="C232">
        <v>379.5</v>
      </c>
      <c r="D232">
        <v>115</v>
      </c>
      <c r="E232" s="4">
        <v>5.5200000000000005</v>
      </c>
      <c r="F232" s="4">
        <v>7.5900000000000007</v>
      </c>
      <c r="G232" s="4">
        <v>9.43</v>
      </c>
      <c r="H232" s="4">
        <v>11.27</v>
      </c>
      <c r="I232" s="4">
        <v>13.110000000000001</v>
      </c>
      <c r="J232" s="4">
        <v>15.180000000000001</v>
      </c>
      <c r="K232" s="4">
        <v>17.02</v>
      </c>
      <c r="L232" s="4">
        <v>18.86</v>
      </c>
      <c r="M232" s="4">
        <v>22.77</v>
      </c>
      <c r="N232" s="4">
        <v>23.919999999999998</v>
      </c>
      <c r="O232" s="4">
        <v>30.360000000000003</v>
      </c>
      <c r="P232" s="4">
        <v>34.269999999999996</v>
      </c>
    </row>
    <row r="233" spans="2:16" x14ac:dyDescent="0.45">
      <c r="B233">
        <v>231</v>
      </c>
      <c r="C233">
        <v>381.15</v>
      </c>
      <c r="D233">
        <v>115.5</v>
      </c>
      <c r="E233" s="4">
        <v>5.5440000000000005</v>
      </c>
      <c r="F233" s="4">
        <v>7.6230000000000002</v>
      </c>
      <c r="G233" s="4">
        <v>9.4710000000000001</v>
      </c>
      <c r="H233" s="4">
        <v>11.319000000000001</v>
      </c>
      <c r="I233" s="4">
        <v>13.167</v>
      </c>
      <c r="J233" s="4">
        <v>15.246</v>
      </c>
      <c r="K233" s="4">
        <v>17.093999999999998</v>
      </c>
      <c r="L233" s="4">
        <v>18.942</v>
      </c>
      <c r="M233" s="4">
        <v>22.869</v>
      </c>
      <c r="N233" s="4">
        <v>24.023999999999997</v>
      </c>
      <c r="O233" s="4">
        <v>30.492000000000001</v>
      </c>
      <c r="P233" s="4">
        <v>34.418999999999997</v>
      </c>
    </row>
    <row r="234" spans="2:16" x14ac:dyDescent="0.45">
      <c r="B234">
        <v>232</v>
      </c>
      <c r="C234">
        <v>382.79999999999995</v>
      </c>
      <c r="D234">
        <v>116</v>
      </c>
      <c r="E234" s="4">
        <v>5.5680000000000005</v>
      </c>
      <c r="F234" s="4">
        <v>7.6560000000000006</v>
      </c>
      <c r="G234" s="4">
        <v>9.5120000000000005</v>
      </c>
      <c r="H234" s="4">
        <v>11.368</v>
      </c>
      <c r="I234" s="4">
        <v>13.224</v>
      </c>
      <c r="J234" s="4">
        <v>15.312000000000001</v>
      </c>
      <c r="K234" s="4">
        <v>17.167999999999999</v>
      </c>
      <c r="L234" s="4">
        <v>19.024000000000001</v>
      </c>
      <c r="M234" s="4">
        <v>22.968</v>
      </c>
      <c r="N234" s="4">
        <v>24.128</v>
      </c>
      <c r="O234" s="4">
        <v>30.624000000000002</v>
      </c>
      <c r="P234" s="4">
        <v>34.567999999999998</v>
      </c>
    </row>
    <row r="235" spans="2:16" x14ac:dyDescent="0.45">
      <c r="B235">
        <v>233</v>
      </c>
      <c r="C235">
        <v>384.45</v>
      </c>
      <c r="D235">
        <v>116.5</v>
      </c>
      <c r="E235" s="4">
        <v>5.5920000000000005</v>
      </c>
      <c r="F235" s="4">
        <v>7.6890000000000001</v>
      </c>
      <c r="G235" s="4">
        <v>9.5530000000000008</v>
      </c>
      <c r="H235" s="4">
        <v>11.417</v>
      </c>
      <c r="I235" s="4">
        <v>13.281000000000001</v>
      </c>
      <c r="J235" s="4">
        <v>15.378</v>
      </c>
      <c r="K235" s="4">
        <v>17.242000000000001</v>
      </c>
      <c r="L235" s="4">
        <v>19.106000000000002</v>
      </c>
      <c r="M235" s="4">
        <v>23.067</v>
      </c>
      <c r="N235" s="4">
        <v>24.231999999999999</v>
      </c>
      <c r="O235" s="4">
        <v>30.756</v>
      </c>
      <c r="P235" s="4">
        <v>34.716999999999999</v>
      </c>
    </row>
    <row r="236" spans="2:16" x14ac:dyDescent="0.45">
      <c r="B236">
        <v>234</v>
      </c>
      <c r="C236">
        <v>386.09999999999997</v>
      </c>
      <c r="D236">
        <v>117</v>
      </c>
      <c r="E236" s="4">
        <v>5.6160000000000005</v>
      </c>
      <c r="F236" s="4">
        <v>7.7220000000000004</v>
      </c>
      <c r="G236" s="4">
        <v>9.5940000000000012</v>
      </c>
      <c r="H236" s="4">
        <v>11.466000000000001</v>
      </c>
      <c r="I236" s="4">
        <v>13.338000000000001</v>
      </c>
      <c r="J236" s="4">
        <v>15.444000000000001</v>
      </c>
      <c r="K236" s="4">
        <v>17.315999999999999</v>
      </c>
      <c r="L236" s="4">
        <v>19.188000000000002</v>
      </c>
      <c r="M236" s="4">
        <v>23.166</v>
      </c>
      <c r="N236" s="4">
        <v>24.335999999999999</v>
      </c>
      <c r="O236" s="4">
        <v>30.888000000000002</v>
      </c>
      <c r="P236" s="4">
        <v>34.866</v>
      </c>
    </row>
    <row r="237" spans="2:16" x14ac:dyDescent="0.45">
      <c r="B237">
        <v>235</v>
      </c>
      <c r="C237">
        <v>387.75</v>
      </c>
      <c r="D237">
        <v>117.5</v>
      </c>
      <c r="E237" s="4">
        <v>5.64</v>
      </c>
      <c r="F237" s="4">
        <v>7.7550000000000008</v>
      </c>
      <c r="G237" s="4">
        <v>9.6349999999999998</v>
      </c>
      <c r="H237" s="4">
        <v>11.515000000000001</v>
      </c>
      <c r="I237" s="4">
        <v>13.395000000000001</v>
      </c>
      <c r="J237" s="4">
        <v>15.510000000000002</v>
      </c>
      <c r="K237" s="4">
        <v>17.39</v>
      </c>
      <c r="L237" s="4">
        <v>19.27</v>
      </c>
      <c r="M237" s="4">
        <v>23.265000000000001</v>
      </c>
      <c r="N237" s="4">
        <v>24.439999999999998</v>
      </c>
      <c r="O237" s="4">
        <v>31.020000000000003</v>
      </c>
      <c r="P237" s="4">
        <v>35.015000000000001</v>
      </c>
    </row>
    <row r="238" spans="2:16" x14ac:dyDescent="0.45">
      <c r="B238">
        <v>236</v>
      </c>
      <c r="C238">
        <v>389.4</v>
      </c>
      <c r="D238">
        <v>118</v>
      </c>
      <c r="E238" s="4">
        <v>5.6639999999999997</v>
      </c>
      <c r="F238" s="4">
        <v>7.7880000000000003</v>
      </c>
      <c r="G238" s="4">
        <v>9.6760000000000002</v>
      </c>
      <c r="H238" s="4">
        <v>11.564</v>
      </c>
      <c r="I238" s="4">
        <v>13.452</v>
      </c>
      <c r="J238" s="4">
        <v>15.576000000000001</v>
      </c>
      <c r="K238" s="4">
        <v>17.463999999999999</v>
      </c>
      <c r="L238" s="4">
        <v>19.352</v>
      </c>
      <c r="M238" s="4">
        <v>23.364000000000001</v>
      </c>
      <c r="N238" s="4">
        <v>24.544</v>
      </c>
      <c r="O238" s="4">
        <v>31.152000000000001</v>
      </c>
      <c r="P238" s="4">
        <v>35.164000000000001</v>
      </c>
    </row>
    <row r="239" spans="2:16" x14ac:dyDescent="0.45">
      <c r="B239">
        <v>237</v>
      </c>
      <c r="C239">
        <v>391.04999999999995</v>
      </c>
      <c r="D239">
        <v>118.5</v>
      </c>
      <c r="E239" s="4">
        <v>5.6879999999999997</v>
      </c>
      <c r="F239" s="4">
        <v>7.8210000000000006</v>
      </c>
      <c r="G239" s="4">
        <v>9.7170000000000005</v>
      </c>
      <c r="H239" s="4">
        <v>11.613000000000001</v>
      </c>
      <c r="I239" s="4">
        <v>13.509</v>
      </c>
      <c r="J239" s="4">
        <v>15.642000000000001</v>
      </c>
      <c r="K239" s="4">
        <v>17.538</v>
      </c>
      <c r="L239" s="4">
        <v>19.434000000000001</v>
      </c>
      <c r="M239" s="4">
        <v>23.463000000000001</v>
      </c>
      <c r="N239" s="4">
        <v>24.648</v>
      </c>
      <c r="O239" s="4">
        <v>31.284000000000002</v>
      </c>
      <c r="P239" s="4">
        <v>35.312999999999995</v>
      </c>
    </row>
    <row r="240" spans="2:16" x14ac:dyDescent="0.45">
      <c r="B240">
        <v>238</v>
      </c>
      <c r="C240">
        <v>392.7</v>
      </c>
      <c r="D240">
        <v>119</v>
      </c>
      <c r="E240" s="4">
        <v>5.7119999999999997</v>
      </c>
      <c r="F240" s="4">
        <v>7.8540000000000001</v>
      </c>
      <c r="G240" s="4">
        <v>9.7580000000000009</v>
      </c>
      <c r="H240" s="4">
        <v>11.662000000000001</v>
      </c>
      <c r="I240" s="4">
        <v>13.566000000000001</v>
      </c>
      <c r="J240" s="4">
        <v>15.708</v>
      </c>
      <c r="K240" s="4">
        <v>17.611999999999998</v>
      </c>
      <c r="L240" s="4">
        <v>19.516000000000002</v>
      </c>
      <c r="M240" s="4">
        <v>23.562000000000001</v>
      </c>
      <c r="N240" s="4">
        <v>24.751999999999999</v>
      </c>
      <c r="O240" s="4">
        <v>31.416</v>
      </c>
      <c r="P240" s="4">
        <v>35.461999999999996</v>
      </c>
    </row>
    <row r="241" spans="2:16" x14ac:dyDescent="0.45">
      <c r="B241">
        <v>239</v>
      </c>
      <c r="C241">
        <v>394.34999999999997</v>
      </c>
      <c r="D241">
        <v>119.5</v>
      </c>
      <c r="E241" s="4">
        <v>5.7359999999999998</v>
      </c>
      <c r="F241" s="4">
        <v>7.8870000000000005</v>
      </c>
      <c r="G241" s="4">
        <v>9.7990000000000013</v>
      </c>
      <c r="H241" s="4">
        <v>11.711</v>
      </c>
      <c r="I241" s="4">
        <v>13.623000000000001</v>
      </c>
      <c r="J241" s="4">
        <v>15.774000000000001</v>
      </c>
      <c r="K241" s="4">
        <v>17.686</v>
      </c>
      <c r="L241" s="4">
        <v>19.598000000000003</v>
      </c>
      <c r="M241" s="4">
        <v>23.661000000000001</v>
      </c>
      <c r="N241" s="4">
        <v>24.855999999999998</v>
      </c>
      <c r="O241" s="4">
        <v>31.548000000000002</v>
      </c>
      <c r="P241" s="4">
        <v>35.610999999999997</v>
      </c>
    </row>
    <row r="242" spans="2:16" x14ac:dyDescent="0.45">
      <c r="B242">
        <v>240</v>
      </c>
      <c r="C242">
        <v>396</v>
      </c>
      <c r="D242">
        <v>120</v>
      </c>
      <c r="E242" s="4">
        <v>5.76</v>
      </c>
      <c r="F242" s="4">
        <v>7.92</v>
      </c>
      <c r="G242" s="4">
        <v>9.84</v>
      </c>
      <c r="H242" s="4">
        <v>11.76</v>
      </c>
      <c r="I242" s="4">
        <v>13.68</v>
      </c>
      <c r="J242" s="4">
        <v>15.84</v>
      </c>
      <c r="K242" s="4">
        <v>17.759999999999998</v>
      </c>
      <c r="L242" s="4">
        <v>19.68</v>
      </c>
      <c r="M242" s="4">
        <v>23.76</v>
      </c>
      <c r="N242" s="4">
        <v>24.959999999999997</v>
      </c>
      <c r="O242" s="4">
        <v>31.68</v>
      </c>
      <c r="P242" s="4">
        <v>35.76</v>
      </c>
    </row>
    <row r="243" spans="2:16" x14ac:dyDescent="0.45">
      <c r="B243">
        <v>241</v>
      </c>
      <c r="C243">
        <v>397.65</v>
      </c>
      <c r="D243">
        <v>120.5</v>
      </c>
      <c r="E243" s="4">
        <v>5.7839999999999998</v>
      </c>
      <c r="F243" s="4">
        <v>7.9530000000000003</v>
      </c>
      <c r="G243" s="4">
        <v>9.8810000000000002</v>
      </c>
      <c r="H243" s="4">
        <v>11.809000000000001</v>
      </c>
      <c r="I243" s="4">
        <v>13.737</v>
      </c>
      <c r="J243" s="4">
        <v>15.906000000000001</v>
      </c>
      <c r="K243" s="4">
        <v>17.834</v>
      </c>
      <c r="L243" s="4">
        <v>19.762</v>
      </c>
      <c r="M243" s="4">
        <v>23.859000000000002</v>
      </c>
      <c r="N243" s="4">
        <v>25.064</v>
      </c>
      <c r="O243" s="4">
        <v>31.812000000000001</v>
      </c>
      <c r="P243" s="4">
        <v>35.908999999999999</v>
      </c>
    </row>
    <row r="244" spans="2:16" x14ac:dyDescent="0.45">
      <c r="B244">
        <v>242</v>
      </c>
      <c r="C244">
        <v>399.29999999999995</v>
      </c>
      <c r="D244">
        <v>121</v>
      </c>
      <c r="E244" s="4">
        <v>5.8079999999999998</v>
      </c>
      <c r="F244" s="4">
        <v>7.9860000000000007</v>
      </c>
      <c r="G244" s="4">
        <v>9.9220000000000006</v>
      </c>
      <c r="H244" s="4">
        <v>11.858000000000001</v>
      </c>
      <c r="I244" s="4">
        <v>13.794</v>
      </c>
      <c r="J244" s="4">
        <v>15.972000000000001</v>
      </c>
      <c r="K244" s="4">
        <v>17.907999999999998</v>
      </c>
      <c r="L244" s="4">
        <v>19.844000000000001</v>
      </c>
      <c r="M244" s="4">
        <v>23.958000000000002</v>
      </c>
      <c r="N244" s="4">
        <v>25.167999999999999</v>
      </c>
      <c r="O244" s="4">
        <v>31.944000000000003</v>
      </c>
      <c r="P244" s="4">
        <v>36.058</v>
      </c>
    </row>
    <row r="245" spans="2:16" x14ac:dyDescent="0.45">
      <c r="B245">
        <v>243</v>
      </c>
      <c r="C245">
        <v>400.95</v>
      </c>
      <c r="D245">
        <v>121.5</v>
      </c>
      <c r="E245" s="4">
        <v>5.8319999999999999</v>
      </c>
      <c r="F245" s="4">
        <v>8.0190000000000001</v>
      </c>
      <c r="G245" s="4">
        <v>9.963000000000001</v>
      </c>
      <c r="H245" s="4">
        <v>11.907</v>
      </c>
      <c r="I245" s="4">
        <v>13.851000000000001</v>
      </c>
      <c r="J245" s="4">
        <v>16.038</v>
      </c>
      <c r="K245" s="4">
        <v>17.981999999999999</v>
      </c>
      <c r="L245" s="4">
        <v>19.926000000000002</v>
      </c>
      <c r="M245" s="4">
        <v>24.057000000000002</v>
      </c>
      <c r="N245" s="4">
        <v>25.271999999999998</v>
      </c>
      <c r="O245" s="4">
        <v>32.076000000000001</v>
      </c>
      <c r="P245" s="4">
        <v>36.207000000000001</v>
      </c>
    </row>
    <row r="246" spans="2:16" x14ac:dyDescent="0.45">
      <c r="B246">
        <v>244</v>
      </c>
      <c r="C246">
        <v>402.59999999999997</v>
      </c>
      <c r="D246">
        <v>122</v>
      </c>
      <c r="E246" s="4">
        <v>5.8559999999999999</v>
      </c>
      <c r="F246" s="4">
        <v>8.0519999999999996</v>
      </c>
      <c r="G246" s="4">
        <v>10.004</v>
      </c>
      <c r="H246" s="4">
        <v>11.956000000000001</v>
      </c>
      <c r="I246" s="4">
        <v>13.908000000000001</v>
      </c>
      <c r="J246" s="4">
        <v>16.103999999999999</v>
      </c>
      <c r="K246" s="4">
        <v>18.055999999999997</v>
      </c>
      <c r="L246" s="4">
        <v>20.007999999999999</v>
      </c>
      <c r="M246" s="4">
        <v>24.156000000000002</v>
      </c>
      <c r="N246" s="4">
        <v>25.375999999999998</v>
      </c>
      <c r="O246" s="4">
        <v>32.207999999999998</v>
      </c>
      <c r="P246" s="4">
        <v>36.356000000000002</v>
      </c>
    </row>
    <row r="247" spans="2:16" x14ac:dyDescent="0.45">
      <c r="B247">
        <v>245</v>
      </c>
      <c r="C247">
        <v>404.25</v>
      </c>
      <c r="D247">
        <v>122.5</v>
      </c>
      <c r="E247" s="4">
        <v>5.88</v>
      </c>
      <c r="F247" s="4">
        <v>8.0850000000000009</v>
      </c>
      <c r="G247" s="4">
        <v>10.045</v>
      </c>
      <c r="H247" s="4">
        <v>12.005000000000001</v>
      </c>
      <c r="I247" s="4">
        <v>13.965</v>
      </c>
      <c r="J247" s="4">
        <v>16.170000000000002</v>
      </c>
      <c r="K247" s="4">
        <v>18.13</v>
      </c>
      <c r="L247" s="4">
        <v>20.09</v>
      </c>
      <c r="M247" s="4">
        <v>24.255000000000003</v>
      </c>
      <c r="N247" s="4">
        <v>25.48</v>
      </c>
      <c r="O247" s="4">
        <v>32.340000000000003</v>
      </c>
      <c r="P247" s="4">
        <v>36.504999999999995</v>
      </c>
    </row>
    <row r="248" spans="2:16" x14ac:dyDescent="0.45">
      <c r="B248">
        <v>246</v>
      </c>
      <c r="C248">
        <v>405.9</v>
      </c>
      <c r="D248">
        <v>123</v>
      </c>
      <c r="E248" s="4">
        <v>5.9039999999999999</v>
      </c>
      <c r="F248" s="4">
        <v>8.1180000000000003</v>
      </c>
      <c r="G248" s="4">
        <v>10.086</v>
      </c>
      <c r="H248" s="4">
        <v>12.054</v>
      </c>
      <c r="I248" s="4">
        <v>14.022</v>
      </c>
      <c r="J248" s="4">
        <v>16.236000000000001</v>
      </c>
      <c r="K248" s="4">
        <v>18.204000000000001</v>
      </c>
      <c r="L248" s="4">
        <v>20.172000000000001</v>
      </c>
      <c r="M248" s="4">
        <v>24.354000000000003</v>
      </c>
      <c r="N248" s="4">
        <v>25.584</v>
      </c>
      <c r="O248" s="4">
        <v>32.472000000000001</v>
      </c>
      <c r="P248" s="4">
        <v>36.653999999999996</v>
      </c>
    </row>
    <row r="249" spans="2:16" x14ac:dyDescent="0.45">
      <c r="B249">
        <v>247</v>
      </c>
      <c r="C249">
        <v>407.54999999999995</v>
      </c>
      <c r="D249">
        <v>123.5</v>
      </c>
      <c r="E249" s="4">
        <v>5.9279999999999999</v>
      </c>
      <c r="F249" s="4">
        <v>8.1509999999999998</v>
      </c>
      <c r="G249" s="4">
        <v>10.127000000000001</v>
      </c>
      <c r="H249" s="4">
        <v>12.103</v>
      </c>
      <c r="I249" s="4">
        <v>14.079000000000001</v>
      </c>
      <c r="J249" s="4">
        <v>16.302</v>
      </c>
      <c r="K249" s="4">
        <v>18.277999999999999</v>
      </c>
      <c r="L249" s="4">
        <v>20.254000000000001</v>
      </c>
      <c r="M249" s="4">
        <v>24.452999999999999</v>
      </c>
      <c r="N249" s="4">
        <v>25.687999999999999</v>
      </c>
      <c r="O249" s="4">
        <v>32.603999999999999</v>
      </c>
      <c r="P249" s="4">
        <v>36.802999999999997</v>
      </c>
    </row>
    <row r="250" spans="2:16" x14ac:dyDescent="0.45">
      <c r="B250">
        <v>248</v>
      </c>
      <c r="C250">
        <v>409.2</v>
      </c>
      <c r="D250">
        <v>124</v>
      </c>
      <c r="E250" s="4">
        <v>5.952</v>
      </c>
      <c r="F250" s="4">
        <v>8.1840000000000011</v>
      </c>
      <c r="G250" s="4">
        <v>10.168000000000001</v>
      </c>
      <c r="H250" s="4">
        <v>12.152000000000001</v>
      </c>
      <c r="I250" s="4">
        <v>14.136000000000001</v>
      </c>
      <c r="J250" s="4">
        <v>16.368000000000002</v>
      </c>
      <c r="K250" s="4">
        <v>18.352</v>
      </c>
      <c r="L250" s="4">
        <v>20.336000000000002</v>
      </c>
      <c r="M250" s="4">
        <v>24.552</v>
      </c>
      <c r="N250" s="4">
        <v>25.791999999999998</v>
      </c>
      <c r="O250" s="4">
        <v>32.736000000000004</v>
      </c>
      <c r="P250" s="4">
        <v>36.951999999999998</v>
      </c>
    </row>
    <row r="251" spans="2:16" x14ac:dyDescent="0.45">
      <c r="B251">
        <v>249</v>
      </c>
      <c r="C251">
        <v>410.84999999999997</v>
      </c>
      <c r="D251">
        <v>124.5</v>
      </c>
      <c r="E251" s="4">
        <v>5.976</v>
      </c>
      <c r="F251" s="4">
        <v>8.2170000000000005</v>
      </c>
      <c r="G251" s="4">
        <v>10.209</v>
      </c>
      <c r="H251" s="4">
        <v>12.201000000000001</v>
      </c>
      <c r="I251" s="4">
        <v>14.193000000000001</v>
      </c>
      <c r="J251" s="4">
        <v>16.434000000000001</v>
      </c>
      <c r="K251" s="4">
        <v>18.425999999999998</v>
      </c>
      <c r="L251" s="4">
        <v>20.417999999999999</v>
      </c>
      <c r="M251" s="4">
        <v>24.651</v>
      </c>
      <c r="N251" s="4">
        <v>25.895999999999997</v>
      </c>
      <c r="O251" s="4">
        <v>32.868000000000002</v>
      </c>
      <c r="P251" s="4">
        <v>37.100999999999999</v>
      </c>
    </row>
    <row r="252" spans="2:16" x14ac:dyDescent="0.45">
      <c r="B252">
        <v>250</v>
      </c>
      <c r="C252">
        <v>412.5</v>
      </c>
      <c r="D252">
        <v>125</v>
      </c>
      <c r="E252" s="4">
        <v>6</v>
      </c>
      <c r="F252" s="4">
        <v>8.25</v>
      </c>
      <c r="G252" s="4">
        <v>10.25</v>
      </c>
      <c r="H252" s="4">
        <v>12.25</v>
      </c>
      <c r="I252" s="4">
        <v>14.25</v>
      </c>
      <c r="J252" s="4">
        <v>16.5</v>
      </c>
      <c r="K252" s="4">
        <v>18.5</v>
      </c>
      <c r="L252" s="4">
        <v>20.5</v>
      </c>
      <c r="M252" s="4">
        <v>24.75</v>
      </c>
      <c r="N252" s="4">
        <v>26</v>
      </c>
      <c r="O252" s="4">
        <v>33</v>
      </c>
      <c r="P252" s="4">
        <v>37.25</v>
      </c>
    </row>
    <row r="253" spans="2:16" x14ac:dyDescent="0.45">
      <c r="B253">
        <v>251</v>
      </c>
      <c r="C253">
        <v>414.15</v>
      </c>
      <c r="D253">
        <v>125.5</v>
      </c>
      <c r="E253" s="4">
        <v>6.024</v>
      </c>
      <c r="F253" s="4">
        <v>8.2830000000000013</v>
      </c>
      <c r="G253" s="4">
        <v>10.291</v>
      </c>
      <c r="H253" s="4">
        <v>12.299000000000001</v>
      </c>
      <c r="I253" s="4">
        <v>14.307</v>
      </c>
      <c r="J253" s="4">
        <v>16.566000000000003</v>
      </c>
      <c r="K253" s="4">
        <v>18.573999999999998</v>
      </c>
      <c r="L253" s="4">
        <v>20.582000000000001</v>
      </c>
      <c r="M253" s="4">
        <v>24.849</v>
      </c>
      <c r="N253" s="4">
        <v>26.103999999999999</v>
      </c>
      <c r="O253" s="4">
        <v>33.132000000000005</v>
      </c>
      <c r="P253" s="4">
        <v>37.399000000000001</v>
      </c>
    </row>
    <row r="254" spans="2:16" x14ac:dyDescent="0.45">
      <c r="B254">
        <v>252</v>
      </c>
      <c r="C254">
        <v>415.79999999999995</v>
      </c>
      <c r="D254">
        <v>126</v>
      </c>
      <c r="E254" s="4">
        <v>6.048</v>
      </c>
      <c r="F254" s="4">
        <v>8.3160000000000007</v>
      </c>
      <c r="G254" s="4">
        <v>10.332000000000001</v>
      </c>
      <c r="H254" s="4">
        <v>12.348000000000001</v>
      </c>
      <c r="I254" s="4">
        <v>14.364000000000001</v>
      </c>
      <c r="J254" s="4">
        <v>16.632000000000001</v>
      </c>
      <c r="K254" s="4">
        <v>18.648</v>
      </c>
      <c r="L254" s="4">
        <v>20.664000000000001</v>
      </c>
      <c r="M254" s="4">
        <v>24.948</v>
      </c>
      <c r="N254" s="4">
        <v>26.207999999999998</v>
      </c>
      <c r="O254" s="4">
        <v>33.264000000000003</v>
      </c>
      <c r="P254" s="4">
        <v>37.548000000000002</v>
      </c>
    </row>
    <row r="255" spans="2:16" x14ac:dyDescent="0.45">
      <c r="B255">
        <v>253</v>
      </c>
      <c r="C255">
        <v>417.45</v>
      </c>
      <c r="D255">
        <v>126.5</v>
      </c>
      <c r="E255" s="4">
        <v>6.0720000000000001</v>
      </c>
      <c r="F255" s="4">
        <v>8.3490000000000002</v>
      </c>
      <c r="G255" s="4">
        <v>10.373000000000001</v>
      </c>
      <c r="H255" s="4">
        <v>12.397</v>
      </c>
      <c r="I255" s="4">
        <v>14.421000000000001</v>
      </c>
      <c r="J255" s="4">
        <v>16.698</v>
      </c>
      <c r="K255" s="4">
        <v>18.721999999999998</v>
      </c>
      <c r="L255" s="4">
        <v>20.746000000000002</v>
      </c>
      <c r="M255" s="4">
        <v>25.047000000000001</v>
      </c>
      <c r="N255" s="4">
        <v>26.311999999999998</v>
      </c>
      <c r="O255" s="4">
        <v>33.396000000000001</v>
      </c>
      <c r="P255" s="4">
        <v>37.696999999999996</v>
      </c>
    </row>
    <row r="256" spans="2:16" x14ac:dyDescent="0.45">
      <c r="B256">
        <v>254</v>
      </c>
      <c r="C256">
        <v>419.09999999999997</v>
      </c>
      <c r="D256">
        <v>127</v>
      </c>
      <c r="E256" s="4">
        <v>6.0960000000000001</v>
      </c>
      <c r="F256" s="4">
        <v>8.3819999999999997</v>
      </c>
      <c r="G256" s="4">
        <v>10.414</v>
      </c>
      <c r="H256" s="4">
        <v>12.446</v>
      </c>
      <c r="I256" s="4">
        <v>14.478</v>
      </c>
      <c r="J256" s="4">
        <v>16.763999999999999</v>
      </c>
      <c r="K256" s="4">
        <v>18.795999999999999</v>
      </c>
      <c r="L256" s="4">
        <v>20.827999999999999</v>
      </c>
      <c r="M256" s="4">
        <v>25.146000000000001</v>
      </c>
      <c r="N256" s="4">
        <v>26.416</v>
      </c>
      <c r="O256" s="4">
        <v>33.527999999999999</v>
      </c>
      <c r="P256" s="4">
        <v>37.845999999999997</v>
      </c>
    </row>
    <row r="257" spans="2:16" x14ac:dyDescent="0.45">
      <c r="B257">
        <v>255</v>
      </c>
      <c r="C257">
        <v>420.75</v>
      </c>
      <c r="D257">
        <v>127.5</v>
      </c>
      <c r="E257" s="4">
        <v>6.12</v>
      </c>
      <c r="F257" s="4">
        <v>8.4150000000000009</v>
      </c>
      <c r="G257" s="4">
        <v>10.455</v>
      </c>
      <c r="H257" s="4">
        <v>12.495000000000001</v>
      </c>
      <c r="I257" s="4">
        <v>14.535</v>
      </c>
      <c r="J257" s="4">
        <v>16.830000000000002</v>
      </c>
      <c r="K257" s="4">
        <v>18.869999999999997</v>
      </c>
      <c r="L257" s="4">
        <v>20.91</v>
      </c>
      <c r="M257" s="4">
        <v>25.245000000000001</v>
      </c>
      <c r="N257" s="4">
        <v>26.52</v>
      </c>
      <c r="O257" s="4">
        <v>33.660000000000004</v>
      </c>
      <c r="P257" s="4">
        <v>37.994999999999997</v>
      </c>
    </row>
    <row r="258" spans="2:16" x14ac:dyDescent="0.45">
      <c r="B258">
        <v>256</v>
      </c>
      <c r="C258">
        <v>422.4</v>
      </c>
      <c r="D258">
        <v>128</v>
      </c>
      <c r="E258" s="4">
        <v>6.1440000000000001</v>
      </c>
      <c r="F258" s="4">
        <v>8.4480000000000004</v>
      </c>
      <c r="G258" s="4">
        <v>10.496</v>
      </c>
      <c r="H258" s="4">
        <v>12.544</v>
      </c>
      <c r="I258" s="4">
        <v>14.592000000000001</v>
      </c>
      <c r="J258" s="4">
        <v>16.896000000000001</v>
      </c>
      <c r="K258" s="4">
        <v>18.943999999999999</v>
      </c>
      <c r="L258" s="4">
        <v>20.992000000000001</v>
      </c>
      <c r="M258" s="4">
        <v>25.344000000000001</v>
      </c>
      <c r="N258" s="4">
        <v>26.623999999999999</v>
      </c>
      <c r="O258" s="4">
        <v>33.792000000000002</v>
      </c>
      <c r="P258" s="4">
        <v>38.143999999999998</v>
      </c>
    </row>
    <row r="259" spans="2:16" x14ac:dyDescent="0.45">
      <c r="B259">
        <v>257</v>
      </c>
      <c r="C259">
        <v>424.04999999999995</v>
      </c>
      <c r="D259">
        <v>128.5</v>
      </c>
      <c r="E259" s="4">
        <v>6.1680000000000001</v>
      </c>
      <c r="F259" s="4">
        <v>8.4809999999999999</v>
      </c>
      <c r="G259" s="4">
        <v>10.537000000000001</v>
      </c>
      <c r="H259" s="4">
        <v>12.593</v>
      </c>
      <c r="I259" s="4">
        <v>14.649000000000001</v>
      </c>
      <c r="J259" s="4">
        <v>16.962</v>
      </c>
      <c r="K259" s="4">
        <v>19.018000000000001</v>
      </c>
      <c r="L259" s="4">
        <v>21.074000000000002</v>
      </c>
      <c r="M259" s="4">
        <v>25.443000000000001</v>
      </c>
      <c r="N259" s="4">
        <v>26.727999999999998</v>
      </c>
      <c r="O259" s="4">
        <v>33.923999999999999</v>
      </c>
      <c r="P259" s="4">
        <v>38.292999999999999</v>
      </c>
    </row>
    <row r="260" spans="2:16" x14ac:dyDescent="0.45">
      <c r="B260">
        <v>258</v>
      </c>
      <c r="C260">
        <v>425.7</v>
      </c>
      <c r="D260">
        <v>129</v>
      </c>
      <c r="E260" s="4">
        <v>6.1920000000000002</v>
      </c>
      <c r="F260" s="4">
        <v>8.5140000000000011</v>
      </c>
      <c r="G260" s="4">
        <v>10.578000000000001</v>
      </c>
      <c r="H260" s="4">
        <v>12.642000000000001</v>
      </c>
      <c r="I260" s="4">
        <v>14.706000000000001</v>
      </c>
      <c r="J260" s="4">
        <v>17.028000000000002</v>
      </c>
      <c r="K260" s="4">
        <v>19.091999999999999</v>
      </c>
      <c r="L260" s="4">
        <v>21.156000000000002</v>
      </c>
      <c r="M260" s="4">
        <v>25.542000000000002</v>
      </c>
      <c r="N260" s="4">
        <v>26.831999999999997</v>
      </c>
      <c r="O260" s="4">
        <v>34.056000000000004</v>
      </c>
      <c r="P260" s="4">
        <v>38.442</v>
      </c>
    </row>
    <row r="261" spans="2:16" x14ac:dyDescent="0.45">
      <c r="B261">
        <v>259</v>
      </c>
      <c r="C261">
        <v>427.34999999999997</v>
      </c>
      <c r="D261">
        <v>129.5</v>
      </c>
      <c r="E261" s="4">
        <v>6.2160000000000002</v>
      </c>
      <c r="F261" s="4">
        <v>8.5470000000000006</v>
      </c>
      <c r="G261" s="4">
        <v>10.619</v>
      </c>
      <c r="H261" s="4">
        <v>12.691000000000001</v>
      </c>
      <c r="I261" s="4">
        <v>14.763</v>
      </c>
      <c r="J261" s="4">
        <v>17.094000000000001</v>
      </c>
      <c r="K261" s="4">
        <v>19.166</v>
      </c>
      <c r="L261" s="4">
        <v>21.238</v>
      </c>
      <c r="M261" s="4">
        <v>25.641000000000002</v>
      </c>
      <c r="N261" s="4">
        <v>26.936</v>
      </c>
      <c r="O261" s="4">
        <v>34.188000000000002</v>
      </c>
      <c r="P261" s="4">
        <v>38.591000000000001</v>
      </c>
    </row>
    <row r="262" spans="2:16" x14ac:dyDescent="0.45">
      <c r="B262">
        <v>260</v>
      </c>
      <c r="C262">
        <v>429</v>
      </c>
      <c r="D262">
        <v>130</v>
      </c>
      <c r="E262" s="4">
        <v>6.24</v>
      </c>
      <c r="F262" s="4">
        <v>8.58</v>
      </c>
      <c r="G262" s="4">
        <v>10.66</v>
      </c>
      <c r="H262" s="4">
        <v>12.74</v>
      </c>
      <c r="I262" s="4">
        <v>14.82</v>
      </c>
      <c r="J262" s="4">
        <v>17.16</v>
      </c>
      <c r="K262" s="4">
        <v>19.239999999999998</v>
      </c>
      <c r="L262" s="4">
        <v>21.32</v>
      </c>
      <c r="M262" s="4">
        <v>25.740000000000002</v>
      </c>
      <c r="N262" s="4">
        <v>27.04</v>
      </c>
      <c r="O262" s="4">
        <v>34.32</v>
      </c>
      <c r="P262" s="4">
        <v>38.739999999999995</v>
      </c>
    </row>
    <row r="263" spans="2:16" x14ac:dyDescent="0.45">
      <c r="B263">
        <v>261</v>
      </c>
      <c r="C263">
        <v>430.65</v>
      </c>
      <c r="D263">
        <v>130.5</v>
      </c>
      <c r="E263" s="4">
        <v>6.2640000000000002</v>
      </c>
      <c r="F263" s="4">
        <v>8.6129999999999995</v>
      </c>
      <c r="G263" s="4">
        <v>10.701000000000001</v>
      </c>
      <c r="H263" s="4">
        <v>12.789</v>
      </c>
      <c r="I263" s="4">
        <v>14.877000000000001</v>
      </c>
      <c r="J263" s="4">
        <v>17.225999999999999</v>
      </c>
      <c r="K263" s="4">
        <v>19.314</v>
      </c>
      <c r="L263" s="4">
        <v>21.402000000000001</v>
      </c>
      <c r="M263" s="4">
        <v>25.839000000000002</v>
      </c>
      <c r="N263" s="4">
        <v>27.143999999999998</v>
      </c>
      <c r="O263" s="4">
        <v>34.451999999999998</v>
      </c>
      <c r="P263" s="4">
        <v>38.888999999999996</v>
      </c>
    </row>
    <row r="264" spans="2:16" x14ac:dyDescent="0.45">
      <c r="B264">
        <v>262</v>
      </c>
      <c r="C264">
        <v>432.29999999999995</v>
      </c>
      <c r="D264">
        <v>131</v>
      </c>
      <c r="E264" s="4">
        <v>6.2880000000000003</v>
      </c>
      <c r="F264" s="4">
        <v>8.6460000000000008</v>
      </c>
      <c r="G264" s="4">
        <v>10.742000000000001</v>
      </c>
      <c r="H264" s="4">
        <v>12.838000000000001</v>
      </c>
      <c r="I264" s="4">
        <v>14.934000000000001</v>
      </c>
      <c r="J264" s="4">
        <v>17.292000000000002</v>
      </c>
      <c r="K264" s="4">
        <v>19.387999999999998</v>
      </c>
      <c r="L264" s="4">
        <v>21.484000000000002</v>
      </c>
      <c r="M264" s="4">
        <v>25.938000000000002</v>
      </c>
      <c r="N264" s="4">
        <v>27.247999999999998</v>
      </c>
      <c r="O264" s="4">
        <v>34.584000000000003</v>
      </c>
      <c r="P264" s="4">
        <v>39.037999999999997</v>
      </c>
    </row>
    <row r="265" spans="2:16" x14ac:dyDescent="0.45">
      <c r="B265">
        <v>263</v>
      </c>
      <c r="C265">
        <v>433.95</v>
      </c>
      <c r="D265">
        <v>131.5</v>
      </c>
      <c r="E265" s="4">
        <v>6.3120000000000003</v>
      </c>
      <c r="F265" s="4">
        <v>8.6790000000000003</v>
      </c>
      <c r="G265" s="4">
        <v>10.783000000000001</v>
      </c>
      <c r="H265" s="4">
        <v>12.887</v>
      </c>
      <c r="I265" s="4">
        <v>14.991</v>
      </c>
      <c r="J265" s="4">
        <v>17.358000000000001</v>
      </c>
      <c r="K265" s="4">
        <v>19.462</v>
      </c>
      <c r="L265" s="4">
        <v>21.566000000000003</v>
      </c>
      <c r="M265" s="4">
        <v>26.037000000000003</v>
      </c>
      <c r="N265" s="4">
        <v>27.352</v>
      </c>
      <c r="O265" s="4">
        <v>34.716000000000001</v>
      </c>
      <c r="P265" s="4">
        <v>39.186999999999998</v>
      </c>
    </row>
    <row r="266" spans="2:16" x14ac:dyDescent="0.45">
      <c r="B266">
        <v>264</v>
      </c>
      <c r="C266">
        <v>435.59999999999997</v>
      </c>
      <c r="D266">
        <v>132</v>
      </c>
      <c r="E266" s="4">
        <v>6.3360000000000003</v>
      </c>
      <c r="F266" s="4">
        <v>8.7119999999999997</v>
      </c>
      <c r="G266" s="4">
        <v>10.824</v>
      </c>
      <c r="H266" s="4">
        <v>12.936</v>
      </c>
      <c r="I266" s="4">
        <v>15.048</v>
      </c>
      <c r="J266" s="4">
        <v>17.423999999999999</v>
      </c>
      <c r="K266" s="4">
        <v>19.535999999999998</v>
      </c>
      <c r="L266" s="4">
        <v>21.648</v>
      </c>
      <c r="M266" s="4">
        <v>26.136000000000003</v>
      </c>
      <c r="N266" s="4">
        <v>27.456</v>
      </c>
      <c r="O266" s="4">
        <v>34.847999999999999</v>
      </c>
      <c r="P266" s="4">
        <v>39.335999999999999</v>
      </c>
    </row>
    <row r="267" spans="2:16" x14ac:dyDescent="0.45">
      <c r="B267">
        <v>265</v>
      </c>
      <c r="C267">
        <v>437.25</v>
      </c>
      <c r="D267">
        <v>132.5</v>
      </c>
      <c r="E267" s="4">
        <v>6.36</v>
      </c>
      <c r="F267" s="4">
        <v>8.745000000000001</v>
      </c>
      <c r="G267" s="4">
        <v>10.865</v>
      </c>
      <c r="H267" s="4">
        <v>12.985000000000001</v>
      </c>
      <c r="I267" s="4">
        <v>15.105</v>
      </c>
      <c r="J267" s="4">
        <v>17.490000000000002</v>
      </c>
      <c r="K267" s="4">
        <v>19.61</v>
      </c>
      <c r="L267" s="4">
        <v>21.73</v>
      </c>
      <c r="M267" s="4">
        <v>26.235000000000003</v>
      </c>
      <c r="N267" s="4">
        <v>27.56</v>
      </c>
      <c r="O267" s="4">
        <v>34.980000000000004</v>
      </c>
      <c r="P267" s="4">
        <v>39.484999999999999</v>
      </c>
    </row>
    <row r="268" spans="2:16" x14ac:dyDescent="0.45">
      <c r="B268">
        <v>266</v>
      </c>
      <c r="C268">
        <v>438.9</v>
      </c>
      <c r="D268">
        <v>133</v>
      </c>
      <c r="E268" s="4">
        <v>6.3840000000000003</v>
      </c>
      <c r="F268" s="4">
        <v>8.7780000000000005</v>
      </c>
      <c r="G268" s="4">
        <v>10.906000000000001</v>
      </c>
      <c r="H268" s="4">
        <v>13.034000000000001</v>
      </c>
      <c r="I268" s="4">
        <v>15.162000000000001</v>
      </c>
      <c r="J268" s="4">
        <v>17.556000000000001</v>
      </c>
      <c r="K268" s="4">
        <v>19.683999999999997</v>
      </c>
      <c r="L268" s="4">
        <v>21.812000000000001</v>
      </c>
      <c r="M268" s="4">
        <v>26.334</v>
      </c>
      <c r="N268" s="4">
        <v>27.663999999999998</v>
      </c>
      <c r="O268" s="4">
        <v>35.112000000000002</v>
      </c>
      <c r="P268" s="4">
        <v>39.634</v>
      </c>
    </row>
    <row r="269" spans="2:16" x14ac:dyDescent="0.45">
      <c r="B269">
        <v>267</v>
      </c>
      <c r="C269">
        <v>440.54999999999995</v>
      </c>
      <c r="D269">
        <v>133.5</v>
      </c>
      <c r="E269" s="4">
        <v>6.4080000000000004</v>
      </c>
      <c r="F269" s="4">
        <v>8.8109999999999999</v>
      </c>
      <c r="G269" s="4">
        <v>10.947000000000001</v>
      </c>
      <c r="H269" s="4">
        <v>13.083</v>
      </c>
      <c r="I269" s="4">
        <v>15.219000000000001</v>
      </c>
      <c r="J269" s="4">
        <v>17.622</v>
      </c>
      <c r="K269" s="4">
        <v>19.757999999999999</v>
      </c>
      <c r="L269" s="4">
        <v>21.894000000000002</v>
      </c>
      <c r="M269" s="4">
        <v>26.433</v>
      </c>
      <c r="N269" s="4">
        <v>27.767999999999997</v>
      </c>
      <c r="O269" s="4">
        <v>35.244</v>
      </c>
      <c r="P269" s="4">
        <v>39.783000000000001</v>
      </c>
    </row>
    <row r="270" spans="2:16" x14ac:dyDescent="0.45">
      <c r="B270">
        <v>268</v>
      </c>
      <c r="C270">
        <v>442.2</v>
      </c>
      <c r="D270">
        <v>134</v>
      </c>
      <c r="E270" s="4">
        <v>6.4320000000000004</v>
      </c>
      <c r="F270" s="4">
        <v>8.8440000000000012</v>
      </c>
      <c r="G270" s="4">
        <v>10.988000000000001</v>
      </c>
      <c r="H270" s="4">
        <v>13.132</v>
      </c>
      <c r="I270" s="4">
        <v>15.276</v>
      </c>
      <c r="J270" s="4">
        <v>17.688000000000002</v>
      </c>
      <c r="K270" s="4">
        <v>19.832000000000001</v>
      </c>
      <c r="L270" s="4">
        <v>21.976000000000003</v>
      </c>
      <c r="M270" s="4">
        <v>26.532</v>
      </c>
      <c r="N270" s="4">
        <v>27.872</v>
      </c>
      <c r="O270" s="4">
        <v>35.376000000000005</v>
      </c>
      <c r="P270" s="4">
        <v>39.931999999999995</v>
      </c>
    </row>
    <row r="271" spans="2:16" x14ac:dyDescent="0.45">
      <c r="B271">
        <v>269</v>
      </c>
      <c r="C271">
        <v>443.84999999999997</v>
      </c>
      <c r="D271">
        <v>134.5</v>
      </c>
      <c r="E271" s="4">
        <v>6.4560000000000004</v>
      </c>
      <c r="F271" s="4">
        <v>8.8770000000000007</v>
      </c>
      <c r="G271" s="4">
        <v>11.029</v>
      </c>
      <c r="H271" s="4">
        <v>13.181000000000001</v>
      </c>
      <c r="I271" s="4">
        <v>15.333</v>
      </c>
      <c r="J271" s="4">
        <v>17.754000000000001</v>
      </c>
      <c r="K271" s="4">
        <v>19.905999999999999</v>
      </c>
      <c r="L271" s="4">
        <v>22.058</v>
      </c>
      <c r="M271" s="4">
        <v>26.631</v>
      </c>
      <c r="N271" s="4">
        <v>27.975999999999999</v>
      </c>
      <c r="O271" s="4">
        <v>35.508000000000003</v>
      </c>
      <c r="P271" s="4">
        <v>40.080999999999996</v>
      </c>
    </row>
    <row r="272" spans="2:16" x14ac:dyDescent="0.45">
      <c r="B272">
        <v>270</v>
      </c>
      <c r="C272">
        <v>445.5</v>
      </c>
      <c r="D272">
        <v>135</v>
      </c>
      <c r="E272" s="4">
        <v>6.48</v>
      </c>
      <c r="F272" s="4">
        <v>8.91</v>
      </c>
      <c r="G272" s="4">
        <v>11.07</v>
      </c>
      <c r="H272" s="4">
        <v>13.23</v>
      </c>
      <c r="I272" s="4">
        <v>15.39</v>
      </c>
      <c r="J272" s="4">
        <v>17.82</v>
      </c>
      <c r="K272" s="4">
        <v>19.98</v>
      </c>
      <c r="L272" s="4">
        <v>22.14</v>
      </c>
      <c r="M272" s="4">
        <v>26.73</v>
      </c>
      <c r="N272" s="4">
        <v>28.08</v>
      </c>
      <c r="O272" s="4">
        <v>35.64</v>
      </c>
      <c r="P272" s="4">
        <v>40.229999999999997</v>
      </c>
    </row>
    <row r="273" spans="2:16" x14ac:dyDescent="0.45">
      <c r="B273">
        <v>271</v>
      </c>
      <c r="C273">
        <v>447.15</v>
      </c>
      <c r="D273">
        <v>135.5</v>
      </c>
      <c r="E273" s="4">
        <v>6.5040000000000004</v>
      </c>
      <c r="F273" s="4">
        <v>8.9429999999999996</v>
      </c>
      <c r="G273" s="4">
        <v>11.111000000000001</v>
      </c>
      <c r="H273" s="4">
        <v>13.279</v>
      </c>
      <c r="I273" s="4">
        <v>15.447000000000001</v>
      </c>
      <c r="J273" s="4">
        <v>17.885999999999999</v>
      </c>
      <c r="K273" s="4">
        <v>20.053999999999998</v>
      </c>
      <c r="L273" s="4">
        <v>22.222000000000001</v>
      </c>
      <c r="M273" s="4">
        <v>26.829000000000001</v>
      </c>
      <c r="N273" s="4">
        <v>28.183999999999997</v>
      </c>
      <c r="O273" s="4">
        <v>35.771999999999998</v>
      </c>
      <c r="P273" s="4">
        <v>40.378999999999998</v>
      </c>
    </row>
    <row r="274" spans="2:16" x14ac:dyDescent="0.45">
      <c r="B274">
        <v>272</v>
      </c>
      <c r="C274">
        <v>448.79999999999995</v>
      </c>
      <c r="D274">
        <v>136</v>
      </c>
      <c r="E274" s="4">
        <v>6.5280000000000005</v>
      </c>
      <c r="F274" s="4">
        <v>8.9760000000000009</v>
      </c>
      <c r="G274" s="4">
        <v>11.152000000000001</v>
      </c>
      <c r="H274" s="4">
        <v>13.328000000000001</v>
      </c>
      <c r="I274" s="4">
        <v>15.504000000000001</v>
      </c>
      <c r="J274" s="4">
        <v>17.952000000000002</v>
      </c>
      <c r="K274" s="4">
        <v>20.128</v>
      </c>
      <c r="L274" s="4">
        <v>22.304000000000002</v>
      </c>
      <c r="M274" s="4">
        <v>26.928000000000001</v>
      </c>
      <c r="N274" s="4">
        <v>28.288</v>
      </c>
      <c r="O274" s="4">
        <v>35.904000000000003</v>
      </c>
      <c r="P274" s="4">
        <v>40.527999999999999</v>
      </c>
    </row>
    <row r="275" spans="2:16" x14ac:dyDescent="0.45">
      <c r="B275">
        <v>273</v>
      </c>
      <c r="C275">
        <v>450.45</v>
      </c>
      <c r="D275">
        <v>136.5</v>
      </c>
      <c r="E275" s="4">
        <v>6.5520000000000005</v>
      </c>
      <c r="F275" s="4">
        <v>9.0090000000000003</v>
      </c>
      <c r="G275" s="4">
        <v>11.193</v>
      </c>
      <c r="H275" s="4">
        <v>13.377000000000001</v>
      </c>
      <c r="I275" s="4">
        <v>15.561</v>
      </c>
      <c r="J275" s="4">
        <v>18.018000000000001</v>
      </c>
      <c r="K275" s="4">
        <v>20.201999999999998</v>
      </c>
      <c r="L275" s="4">
        <v>22.385999999999999</v>
      </c>
      <c r="M275" s="4">
        <v>27.027000000000001</v>
      </c>
      <c r="N275" s="4">
        <v>28.391999999999999</v>
      </c>
      <c r="O275" s="4">
        <v>36.036000000000001</v>
      </c>
      <c r="P275" s="4">
        <v>40.677</v>
      </c>
    </row>
    <row r="276" spans="2:16" x14ac:dyDescent="0.45">
      <c r="B276">
        <v>274</v>
      </c>
      <c r="C276">
        <v>452.09999999999997</v>
      </c>
      <c r="D276">
        <v>137</v>
      </c>
      <c r="E276" s="4">
        <v>6.5760000000000005</v>
      </c>
      <c r="F276" s="4">
        <v>9.0419999999999998</v>
      </c>
      <c r="G276" s="4">
        <v>11.234</v>
      </c>
      <c r="H276" s="4">
        <v>13.426</v>
      </c>
      <c r="I276" s="4">
        <v>15.618</v>
      </c>
      <c r="J276" s="4">
        <v>18.084</v>
      </c>
      <c r="K276" s="4">
        <v>20.276</v>
      </c>
      <c r="L276" s="4">
        <v>22.468</v>
      </c>
      <c r="M276" s="4">
        <v>27.126000000000001</v>
      </c>
      <c r="N276" s="4">
        <v>28.495999999999999</v>
      </c>
      <c r="O276" s="4">
        <v>36.167999999999999</v>
      </c>
      <c r="P276" s="4">
        <v>40.826000000000001</v>
      </c>
    </row>
    <row r="277" spans="2:16" x14ac:dyDescent="0.45">
      <c r="B277">
        <v>275</v>
      </c>
      <c r="C277">
        <v>453.75</v>
      </c>
      <c r="D277">
        <v>137.5</v>
      </c>
      <c r="E277" s="4">
        <v>6.6000000000000005</v>
      </c>
      <c r="F277" s="4">
        <v>9.0750000000000011</v>
      </c>
      <c r="G277" s="4">
        <v>11.275</v>
      </c>
      <c r="H277" s="4">
        <v>13.475</v>
      </c>
      <c r="I277" s="4">
        <v>15.675000000000001</v>
      </c>
      <c r="J277" s="4">
        <v>18.150000000000002</v>
      </c>
      <c r="K277" s="4">
        <v>20.349999999999998</v>
      </c>
      <c r="L277" s="4">
        <v>22.55</v>
      </c>
      <c r="M277" s="4">
        <v>27.225000000000001</v>
      </c>
      <c r="N277" s="4">
        <v>28.599999999999998</v>
      </c>
      <c r="O277" s="4">
        <v>36.300000000000004</v>
      </c>
      <c r="P277" s="4">
        <v>40.975000000000001</v>
      </c>
    </row>
    <row r="278" spans="2:16" x14ac:dyDescent="0.45">
      <c r="B278">
        <v>276</v>
      </c>
      <c r="C278">
        <v>455.4</v>
      </c>
      <c r="D278">
        <v>138</v>
      </c>
      <c r="E278" s="4">
        <v>6.6240000000000006</v>
      </c>
      <c r="F278" s="4">
        <v>9.1080000000000005</v>
      </c>
      <c r="G278" s="4">
        <v>11.316000000000001</v>
      </c>
      <c r="H278" s="4">
        <v>13.524000000000001</v>
      </c>
      <c r="I278" s="4">
        <v>15.732000000000001</v>
      </c>
      <c r="J278" s="4">
        <v>18.216000000000001</v>
      </c>
      <c r="K278" s="4">
        <v>20.423999999999999</v>
      </c>
      <c r="L278" s="4">
        <v>22.632000000000001</v>
      </c>
      <c r="M278" s="4">
        <v>27.324000000000002</v>
      </c>
      <c r="N278" s="4">
        <v>28.703999999999997</v>
      </c>
      <c r="O278" s="4">
        <v>36.432000000000002</v>
      </c>
      <c r="P278" s="4">
        <v>41.123999999999995</v>
      </c>
    </row>
    <row r="279" spans="2:16" x14ac:dyDescent="0.45">
      <c r="B279">
        <v>277</v>
      </c>
      <c r="C279">
        <v>457.04999999999995</v>
      </c>
      <c r="D279">
        <v>138.5</v>
      </c>
      <c r="E279" s="4">
        <v>6.6480000000000006</v>
      </c>
      <c r="F279" s="4">
        <v>9.141</v>
      </c>
      <c r="G279" s="4">
        <v>11.357000000000001</v>
      </c>
      <c r="H279" s="4">
        <v>13.573</v>
      </c>
      <c r="I279" s="4">
        <v>15.789</v>
      </c>
      <c r="J279" s="4">
        <v>18.282</v>
      </c>
      <c r="K279" s="4">
        <v>20.497999999999998</v>
      </c>
      <c r="L279" s="4">
        <v>22.714000000000002</v>
      </c>
      <c r="M279" s="4">
        <v>27.423000000000002</v>
      </c>
      <c r="N279" s="4">
        <v>28.808</v>
      </c>
      <c r="O279" s="4">
        <v>36.564</v>
      </c>
      <c r="P279" s="4">
        <v>41.272999999999996</v>
      </c>
    </row>
    <row r="280" spans="2:16" x14ac:dyDescent="0.45">
      <c r="B280">
        <v>278</v>
      </c>
      <c r="C280">
        <v>458.7</v>
      </c>
      <c r="D280">
        <v>139</v>
      </c>
      <c r="E280" s="4">
        <v>6.6719999999999997</v>
      </c>
      <c r="F280" s="4">
        <v>9.1740000000000013</v>
      </c>
      <c r="G280" s="4">
        <v>11.398</v>
      </c>
      <c r="H280" s="4">
        <v>13.622</v>
      </c>
      <c r="I280" s="4">
        <v>15.846</v>
      </c>
      <c r="J280" s="4">
        <v>18.348000000000003</v>
      </c>
      <c r="K280" s="4">
        <v>20.571999999999999</v>
      </c>
      <c r="L280" s="4">
        <v>22.795999999999999</v>
      </c>
      <c r="M280" s="4">
        <v>27.522000000000002</v>
      </c>
      <c r="N280" s="4">
        <v>28.911999999999999</v>
      </c>
      <c r="O280" s="4">
        <v>36.696000000000005</v>
      </c>
      <c r="P280" s="4">
        <v>41.421999999999997</v>
      </c>
    </row>
    <row r="281" spans="2:16" x14ac:dyDescent="0.45">
      <c r="B281">
        <v>279</v>
      </c>
      <c r="C281">
        <v>460.34999999999997</v>
      </c>
      <c r="D281">
        <v>139.5</v>
      </c>
      <c r="E281" s="4">
        <v>6.6959999999999997</v>
      </c>
      <c r="F281" s="4">
        <v>9.2070000000000007</v>
      </c>
      <c r="G281" s="4">
        <v>11.439</v>
      </c>
      <c r="H281" s="4">
        <v>13.671000000000001</v>
      </c>
      <c r="I281" s="4">
        <v>15.903</v>
      </c>
      <c r="J281" s="4">
        <v>18.414000000000001</v>
      </c>
      <c r="K281" s="4">
        <v>20.645999999999997</v>
      </c>
      <c r="L281" s="4">
        <v>22.878</v>
      </c>
      <c r="M281" s="4">
        <v>27.621000000000002</v>
      </c>
      <c r="N281" s="4">
        <v>29.015999999999998</v>
      </c>
      <c r="O281" s="4">
        <v>36.828000000000003</v>
      </c>
      <c r="P281" s="4">
        <v>41.570999999999998</v>
      </c>
    </row>
    <row r="282" spans="2:16" x14ac:dyDescent="0.45">
      <c r="B282">
        <v>280</v>
      </c>
      <c r="C282">
        <v>462</v>
      </c>
      <c r="D282">
        <v>140</v>
      </c>
      <c r="E282" s="4">
        <v>6.72</v>
      </c>
      <c r="F282" s="4">
        <v>9.24</v>
      </c>
      <c r="G282" s="4">
        <v>11.48</v>
      </c>
      <c r="H282" s="4">
        <v>13.72</v>
      </c>
      <c r="I282" s="4">
        <v>15.96</v>
      </c>
      <c r="J282" s="4">
        <v>18.48</v>
      </c>
      <c r="K282" s="4">
        <v>20.72</v>
      </c>
      <c r="L282" s="4">
        <v>22.96</v>
      </c>
      <c r="M282" s="4">
        <v>27.720000000000002</v>
      </c>
      <c r="N282" s="4">
        <v>29.119999999999997</v>
      </c>
      <c r="O282" s="4">
        <v>36.96</v>
      </c>
      <c r="P282" s="4">
        <v>41.72</v>
      </c>
    </row>
    <row r="283" spans="2:16" x14ac:dyDescent="0.45">
      <c r="B283">
        <v>281</v>
      </c>
      <c r="C283">
        <v>463.65</v>
      </c>
      <c r="D283">
        <v>140.5</v>
      </c>
      <c r="E283" s="4">
        <v>6.7439999999999998</v>
      </c>
      <c r="F283" s="4">
        <v>9.2729999999999997</v>
      </c>
      <c r="G283" s="4">
        <v>11.521000000000001</v>
      </c>
      <c r="H283" s="4">
        <v>13.769</v>
      </c>
      <c r="I283" s="4">
        <v>16.016999999999999</v>
      </c>
      <c r="J283" s="4">
        <v>18.545999999999999</v>
      </c>
      <c r="K283" s="4">
        <v>20.794</v>
      </c>
      <c r="L283" s="4">
        <v>23.042000000000002</v>
      </c>
      <c r="M283" s="4">
        <v>27.819000000000003</v>
      </c>
      <c r="N283" s="4">
        <v>29.224</v>
      </c>
      <c r="O283" s="4">
        <v>37.091999999999999</v>
      </c>
      <c r="P283" s="4">
        <v>41.869</v>
      </c>
    </row>
    <row r="284" spans="2:16" x14ac:dyDescent="0.45">
      <c r="B284">
        <v>282</v>
      </c>
      <c r="C284">
        <v>465.29999999999995</v>
      </c>
      <c r="D284">
        <v>141</v>
      </c>
      <c r="E284" s="4">
        <v>6.7679999999999998</v>
      </c>
      <c r="F284" s="4">
        <v>9.3060000000000009</v>
      </c>
      <c r="G284" s="4">
        <v>11.562000000000001</v>
      </c>
      <c r="H284" s="4">
        <v>13.818000000000001</v>
      </c>
      <c r="I284" s="4">
        <v>16.074000000000002</v>
      </c>
      <c r="J284" s="4">
        <v>18.612000000000002</v>
      </c>
      <c r="K284" s="4">
        <v>20.867999999999999</v>
      </c>
      <c r="L284" s="4">
        <v>23.124000000000002</v>
      </c>
      <c r="M284" s="4">
        <v>27.918000000000003</v>
      </c>
      <c r="N284" s="4">
        <v>29.327999999999999</v>
      </c>
      <c r="O284" s="4">
        <v>37.224000000000004</v>
      </c>
      <c r="P284" s="4">
        <v>42.018000000000001</v>
      </c>
    </row>
    <row r="285" spans="2:16" x14ac:dyDescent="0.45">
      <c r="B285">
        <v>283</v>
      </c>
      <c r="C285">
        <v>466.95</v>
      </c>
      <c r="D285">
        <v>141.5</v>
      </c>
      <c r="E285" s="4">
        <v>6.7919999999999998</v>
      </c>
      <c r="F285" s="4">
        <v>9.3390000000000004</v>
      </c>
      <c r="G285" s="4">
        <v>11.603</v>
      </c>
      <c r="H285" s="4">
        <v>13.867000000000001</v>
      </c>
      <c r="I285" s="4">
        <v>16.131</v>
      </c>
      <c r="J285" s="4">
        <v>18.678000000000001</v>
      </c>
      <c r="K285" s="4">
        <v>20.942</v>
      </c>
      <c r="L285" s="4">
        <v>23.206</v>
      </c>
      <c r="M285" s="4">
        <v>28.017000000000003</v>
      </c>
      <c r="N285" s="4">
        <v>29.431999999999999</v>
      </c>
      <c r="O285" s="4">
        <v>37.356000000000002</v>
      </c>
      <c r="P285" s="4">
        <v>42.167000000000002</v>
      </c>
    </row>
    <row r="286" spans="2:16" x14ac:dyDescent="0.45">
      <c r="B286">
        <v>284</v>
      </c>
      <c r="C286">
        <v>468.59999999999997</v>
      </c>
      <c r="D286">
        <v>142</v>
      </c>
      <c r="E286" s="4">
        <v>6.8159999999999998</v>
      </c>
      <c r="F286" s="4">
        <v>9.3719999999999999</v>
      </c>
      <c r="G286" s="4">
        <v>11.644</v>
      </c>
      <c r="H286" s="4">
        <v>13.916</v>
      </c>
      <c r="I286" s="4">
        <v>16.187999999999999</v>
      </c>
      <c r="J286" s="4">
        <v>18.744</v>
      </c>
      <c r="K286" s="4">
        <v>21.015999999999998</v>
      </c>
      <c r="L286" s="4">
        <v>23.288</v>
      </c>
      <c r="M286" s="4">
        <v>28.116</v>
      </c>
      <c r="N286" s="4">
        <v>29.535999999999998</v>
      </c>
      <c r="O286" s="4">
        <v>37.488</v>
      </c>
      <c r="P286" s="4">
        <v>42.315999999999995</v>
      </c>
    </row>
    <row r="287" spans="2:16" x14ac:dyDescent="0.45">
      <c r="B287">
        <v>285</v>
      </c>
      <c r="C287">
        <v>470.25</v>
      </c>
      <c r="D287">
        <v>142.5</v>
      </c>
      <c r="E287" s="4">
        <v>6.84</v>
      </c>
      <c r="F287" s="4">
        <v>9.4050000000000011</v>
      </c>
      <c r="G287" s="4">
        <v>11.685</v>
      </c>
      <c r="H287" s="4">
        <v>13.965</v>
      </c>
      <c r="I287" s="4">
        <v>16.245000000000001</v>
      </c>
      <c r="J287" s="4">
        <v>18.810000000000002</v>
      </c>
      <c r="K287" s="4">
        <v>21.09</v>
      </c>
      <c r="L287" s="4">
        <v>23.37</v>
      </c>
      <c r="M287" s="4">
        <v>28.215</v>
      </c>
      <c r="N287" s="4">
        <v>29.639999999999997</v>
      </c>
      <c r="O287" s="4">
        <v>37.620000000000005</v>
      </c>
      <c r="P287" s="4">
        <v>42.464999999999996</v>
      </c>
    </row>
    <row r="288" spans="2:16" x14ac:dyDescent="0.45">
      <c r="B288">
        <v>286</v>
      </c>
      <c r="C288">
        <v>471.9</v>
      </c>
      <c r="D288">
        <v>143</v>
      </c>
      <c r="E288" s="4">
        <v>6.8639999999999999</v>
      </c>
      <c r="F288" s="4">
        <v>9.4380000000000006</v>
      </c>
      <c r="G288" s="4">
        <v>11.726000000000001</v>
      </c>
      <c r="H288" s="4">
        <v>14.014000000000001</v>
      </c>
      <c r="I288" s="4">
        <v>16.302</v>
      </c>
      <c r="J288" s="4">
        <v>18.876000000000001</v>
      </c>
      <c r="K288" s="4">
        <v>21.163999999999998</v>
      </c>
      <c r="L288" s="4">
        <v>23.452000000000002</v>
      </c>
      <c r="M288" s="4">
        <v>28.314</v>
      </c>
      <c r="N288" s="4">
        <v>29.744</v>
      </c>
      <c r="O288" s="4">
        <v>37.752000000000002</v>
      </c>
      <c r="P288" s="4">
        <v>42.613999999999997</v>
      </c>
    </row>
    <row r="289" spans="2:16" x14ac:dyDescent="0.45">
      <c r="B289">
        <v>287</v>
      </c>
      <c r="C289">
        <v>473.54999999999995</v>
      </c>
      <c r="D289">
        <v>143.5</v>
      </c>
      <c r="E289" s="4">
        <v>6.8879999999999999</v>
      </c>
      <c r="F289" s="4">
        <v>9.4710000000000001</v>
      </c>
      <c r="G289" s="4">
        <v>11.767000000000001</v>
      </c>
      <c r="H289" s="4">
        <v>14.063000000000001</v>
      </c>
      <c r="I289" s="4">
        <v>16.359000000000002</v>
      </c>
      <c r="J289" s="4">
        <v>18.942</v>
      </c>
      <c r="K289" s="4">
        <v>21.238</v>
      </c>
      <c r="L289" s="4">
        <v>23.534000000000002</v>
      </c>
      <c r="M289" s="4">
        <v>28.413</v>
      </c>
      <c r="N289" s="4">
        <v>29.847999999999999</v>
      </c>
      <c r="O289" s="4">
        <v>37.884</v>
      </c>
      <c r="P289" s="4">
        <v>42.762999999999998</v>
      </c>
    </row>
    <row r="290" spans="2:16" x14ac:dyDescent="0.45">
      <c r="B290">
        <v>288</v>
      </c>
      <c r="C290">
        <v>475.2</v>
      </c>
      <c r="D290">
        <v>144</v>
      </c>
      <c r="E290" s="4">
        <v>6.9119999999999999</v>
      </c>
      <c r="F290" s="4">
        <v>9.5040000000000013</v>
      </c>
      <c r="G290" s="4">
        <v>11.808</v>
      </c>
      <c r="H290" s="4">
        <v>14.112</v>
      </c>
      <c r="I290" s="4">
        <v>16.416</v>
      </c>
      <c r="J290" s="4">
        <v>19.008000000000003</v>
      </c>
      <c r="K290" s="4">
        <v>21.311999999999998</v>
      </c>
      <c r="L290" s="4">
        <v>23.616</v>
      </c>
      <c r="M290" s="4">
        <v>28.512</v>
      </c>
      <c r="N290" s="4">
        <v>29.951999999999998</v>
      </c>
      <c r="O290" s="4">
        <v>38.016000000000005</v>
      </c>
      <c r="P290" s="4">
        <v>42.911999999999999</v>
      </c>
    </row>
    <row r="291" spans="2:16" x14ac:dyDescent="0.45">
      <c r="B291">
        <v>289</v>
      </c>
      <c r="C291">
        <v>476.84999999999997</v>
      </c>
      <c r="D291">
        <v>144.5</v>
      </c>
      <c r="E291" s="4">
        <v>6.9359999999999999</v>
      </c>
      <c r="F291" s="4">
        <v>9.5370000000000008</v>
      </c>
      <c r="G291" s="4">
        <v>11.849</v>
      </c>
      <c r="H291" s="4">
        <v>14.161000000000001</v>
      </c>
      <c r="I291" s="4">
        <v>16.472999999999999</v>
      </c>
      <c r="J291" s="4">
        <v>19.074000000000002</v>
      </c>
      <c r="K291" s="4">
        <v>21.385999999999999</v>
      </c>
      <c r="L291" s="4">
        <v>23.698</v>
      </c>
      <c r="M291" s="4">
        <v>28.611000000000001</v>
      </c>
      <c r="N291" s="4">
        <v>30.055999999999997</v>
      </c>
      <c r="O291" s="4">
        <v>38.148000000000003</v>
      </c>
      <c r="P291" s="4">
        <v>43.061</v>
      </c>
    </row>
    <row r="292" spans="2:16" x14ac:dyDescent="0.45">
      <c r="B292">
        <v>290</v>
      </c>
      <c r="C292">
        <v>478.5</v>
      </c>
      <c r="D292">
        <v>145</v>
      </c>
      <c r="E292" s="4">
        <v>6.96</v>
      </c>
      <c r="F292" s="4">
        <v>9.57</v>
      </c>
      <c r="G292" s="4">
        <v>11.89</v>
      </c>
      <c r="H292" s="4">
        <v>14.21</v>
      </c>
      <c r="I292" s="4">
        <v>16.53</v>
      </c>
      <c r="J292" s="4">
        <v>19.14</v>
      </c>
      <c r="K292" s="4">
        <v>21.459999999999997</v>
      </c>
      <c r="L292" s="4">
        <v>23.78</v>
      </c>
      <c r="M292" s="4">
        <v>28.71</v>
      </c>
      <c r="N292" s="4">
        <v>30.16</v>
      </c>
      <c r="O292" s="4">
        <v>38.28</v>
      </c>
      <c r="P292" s="4">
        <v>43.21</v>
      </c>
    </row>
    <row r="293" spans="2:16" x14ac:dyDescent="0.45">
      <c r="B293">
        <v>291</v>
      </c>
      <c r="C293">
        <v>480.15</v>
      </c>
      <c r="D293">
        <v>145.5</v>
      </c>
      <c r="E293" s="4">
        <v>6.984</v>
      </c>
      <c r="F293" s="4">
        <v>9.6029999999999998</v>
      </c>
      <c r="G293" s="4">
        <v>11.931000000000001</v>
      </c>
      <c r="H293" s="4">
        <v>14.259</v>
      </c>
      <c r="I293" s="4">
        <v>16.587</v>
      </c>
      <c r="J293" s="4">
        <v>19.206</v>
      </c>
      <c r="K293" s="4">
        <v>21.533999999999999</v>
      </c>
      <c r="L293" s="4">
        <v>23.862000000000002</v>
      </c>
      <c r="M293" s="4">
        <v>28.809000000000001</v>
      </c>
      <c r="N293" s="4">
        <v>30.263999999999999</v>
      </c>
      <c r="O293" s="4">
        <v>38.411999999999999</v>
      </c>
      <c r="P293" s="4">
        <v>43.358999999999995</v>
      </c>
    </row>
    <row r="294" spans="2:16" x14ac:dyDescent="0.45">
      <c r="B294">
        <v>292</v>
      </c>
      <c r="C294">
        <v>481.79999999999995</v>
      </c>
      <c r="D294">
        <v>146</v>
      </c>
      <c r="E294" s="4">
        <v>7.008</v>
      </c>
      <c r="F294" s="4">
        <v>9.636000000000001</v>
      </c>
      <c r="G294" s="4">
        <v>11.972000000000001</v>
      </c>
      <c r="H294" s="4">
        <v>14.308</v>
      </c>
      <c r="I294" s="4">
        <v>16.644000000000002</v>
      </c>
      <c r="J294" s="4">
        <v>19.272000000000002</v>
      </c>
      <c r="K294" s="4">
        <v>21.608000000000001</v>
      </c>
      <c r="L294" s="4">
        <v>23.944000000000003</v>
      </c>
      <c r="M294" s="4">
        <v>28.908000000000001</v>
      </c>
      <c r="N294" s="4">
        <v>30.367999999999999</v>
      </c>
      <c r="O294" s="4">
        <v>38.544000000000004</v>
      </c>
      <c r="P294" s="4">
        <v>43.507999999999996</v>
      </c>
    </row>
    <row r="295" spans="2:16" x14ac:dyDescent="0.45">
      <c r="B295">
        <v>293</v>
      </c>
      <c r="C295">
        <v>483.45</v>
      </c>
      <c r="D295">
        <v>146.5</v>
      </c>
      <c r="E295" s="4">
        <v>7.032</v>
      </c>
      <c r="F295" s="4">
        <v>9.6690000000000005</v>
      </c>
      <c r="G295" s="4">
        <v>12.013</v>
      </c>
      <c r="H295" s="4">
        <v>14.357000000000001</v>
      </c>
      <c r="I295" s="4">
        <v>16.701000000000001</v>
      </c>
      <c r="J295" s="4">
        <v>19.338000000000001</v>
      </c>
      <c r="K295" s="4">
        <v>21.681999999999999</v>
      </c>
      <c r="L295" s="4">
        <v>24.026</v>
      </c>
      <c r="M295" s="4">
        <v>29.007000000000001</v>
      </c>
      <c r="N295" s="4">
        <v>30.471999999999998</v>
      </c>
      <c r="O295" s="4">
        <v>38.676000000000002</v>
      </c>
      <c r="P295" s="4">
        <v>43.656999999999996</v>
      </c>
    </row>
    <row r="296" spans="2:16" x14ac:dyDescent="0.45">
      <c r="B296">
        <v>294</v>
      </c>
      <c r="C296">
        <v>485.09999999999997</v>
      </c>
      <c r="D296">
        <v>147</v>
      </c>
      <c r="E296" s="4">
        <v>7.056</v>
      </c>
      <c r="F296" s="4">
        <v>9.702</v>
      </c>
      <c r="G296" s="4">
        <v>12.054</v>
      </c>
      <c r="H296" s="4">
        <v>14.406000000000001</v>
      </c>
      <c r="I296" s="4">
        <v>16.757999999999999</v>
      </c>
      <c r="J296" s="4">
        <v>19.404</v>
      </c>
      <c r="K296" s="4">
        <v>21.756</v>
      </c>
      <c r="L296" s="4">
        <v>24.108000000000001</v>
      </c>
      <c r="M296" s="4">
        <v>29.106000000000002</v>
      </c>
      <c r="N296" s="4">
        <v>30.575999999999997</v>
      </c>
      <c r="O296" s="4">
        <v>38.808</v>
      </c>
      <c r="P296" s="4">
        <v>43.805999999999997</v>
      </c>
    </row>
    <row r="297" spans="2:16" x14ac:dyDescent="0.45">
      <c r="B297">
        <v>295</v>
      </c>
      <c r="C297">
        <v>486.75</v>
      </c>
      <c r="D297">
        <v>147.5</v>
      </c>
      <c r="E297" s="4">
        <v>7.08</v>
      </c>
      <c r="F297" s="4">
        <v>9.7350000000000012</v>
      </c>
      <c r="G297" s="4">
        <v>12.095000000000001</v>
      </c>
      <c r="H297" s="4">
        <v>14.455</v>
      </c>
      <c r="I297" s="4">
        <v>16.815000000000001</v>
      </c>
      <c r="J297" s="4">
        <v>19.470000000000002</v>
      </c>
      <c r="K297" s="4">
        <v>21.83</v>
      </c>
      <c r="L297" s="4">
        <v>24.19</v>
      </c>
      <c r="M297" s="4">
        <v>29.205000000000002</v>
      </c>
      <c r="N297" s="4">
        <v>30.68</v>
      </c>
      <c r="O297" s="4">
        <v>38.940000000000005</v>
      </c>
      <c r="P297" s="4">
        <v>43.954999999999998</v>
      </c>
    </row>
    <row r="298" spans="2:16" x14ac:dyDescent="0.45">
      <c r="B298">
        <v>296</v>
      </c>
      <c r="C298">
        <v>488.4</v>
      </c>
      <c r="D298">
        <v>148</v>
      </c>
      <c r="E298" s="4">
        <v>7.1040000000000001</v>
      </c>
      <c r="F298" s="4">
        <v>9.7680000000000007</v>
      </c>
      <c r="G298" s="4">
        <v>12.136000000000001</v>
      </c>
      <c r="H298" s="4">
        <v>14.504000000000001</v>
      </c>
      <c r="I298" s="4">
        <v>16.872</v>
      </c>
      <c r="J298" s="4">
        <v>19.536000000000001</v>
      </c>
      <c r="K298" s="4">
        <v>21.904</v>
      </c>
      <c r="L298" s="4">
        <v>24.272000000000002</v>
      </c>
      <c r="M298" s="4">
        <v>29.304000000000002</v>
      </c>
      <c r="N298" s="4">
        <v>30.783999999999999</v>
      </c>
      <c r="O298" s="4">
        <v>39.072000000000003</v>
      </c>
      <c r="P298" s="4">
        <v>44.103999999999999</v>
      </c>
    </row>
    <row r="299" spans="2:16" x14ac:dyDescent="0.45">
      <c r="B299">
        <v>297</v>
      </c>
      <c r="C299">
        <v>490.04999999999995</v>
      </c>
      <c r="D299">
        <v>148.5</v>
      </c>
      <c r="E299" s="4">
        <v>7.1280000000000001</v>
      </c>
      <c r="F299" s="4">
        <v>9.8010000000000002</v>
      </c>
      <c r="G299" s="4">
        <v>12.177000000000001</v>
      </c>
      <c r="H299" s="4">
        <v>14.553000000000001</v>
      </c>
      <c r="I299" s="4">
        <v>16.929000000000002</v>
      </c>
      <c r="J299" s="4">
        <v>19.602</v>
      </c>
      <c r="K299" s="4">
        <v>21.977999999999998</v>
      </c>
      <c r="L299" s="4">
        <v>24.354000000000003</v>
      </c>
      <c r="M299" s="4">
        <v>29.403000000000002</v>
      </c>
      <c r="N299" s="4">
        <v>30.887999999999998</v>
      </c>
      <c r="O299" s="4">
        <v>39.204000000000001</v>
      </c>
      <c r="P299" s="4">
        <v>44.253</v>
      </c>
    </row>
    <row r="300" spans="2:16" x14ac:dyDescent="0.45">
      <c r="B300">
        <v>298</v>
      </c>
      <c r="C300">
        <v>491.7</v>
      </c>
      <c r="D300">
        <v>149</v>
      </c>
      <c r="E300" s="4">
        <v>7.1520000000000001</v>
      </c>
      <c r="F300" s="4">
        <v>9.8339999999999996</v>
      </c>
      <c r="G300" s="4">
        <v>12.218</v>
      </c>
      <c r="H300" s="4">
        <v>14.602</v>
      </c>
      <c r="I300" s="4">
        <v>16.986000000000001</v>
      </c>
      <c r="J300" s="4">
        <v>19.667999999999999</v>
      </c>
      <c r="K300" s="4">
        <v>22.052</v>
      </c>
      <c r="L300" s="4">
        <v>24.436</v>
      </c>
      <c r="M300" s="4">
        <v>29.502000000000002</v>
      </c>
      <c r="N300" s="4">
        <v>30.991999999999997</v>
      </c>
      <c r="O300" s="4">
        <v>39.335999999999999</v>
      </c>
      <c r="P300" s="4">
        <v>44.402000000000001</v>
      </c>
    </row>
    <row r="301" spans="2:16" x14ac:dyDescent="0.45">
      <c r="B301">
        <v>299</v>
      </c>
      <c r="C301">
        <v>493.34999999999997</v>
      </c>
      <c r="D301">
        <v>149.5</v>
      </c>
      <c r="E301" s="4">
        <v>7.1760000000000002</v>
      </c>
      <c r="F301" s="4">
        <v>9.8670000000000009</v>
      </c>
      <c r="G301" s="4">
        <v>12.259</v>
      </c>
      <c r="H301" s="4">
        <v>14.651</v>
      </c>
      <c r="I301" s="4">
        <v>17.042999999999999</v>
      </c>
      <c r="J301" s="4">
        <v>19.734000000000002</v>
      </c>
      <c r="K301" s="4">
        <v>22.125999999999998</v>
      </c>
      <c r="L301" s="4">
        <v>24.518000000000001</v>
      </c>
      <c r="M301" s="4">
        <v>29.601000000000003</v>
      </c>
      <c r="N301" s="4">
        <v>31.096</v>
      </c>
      <c r="O301" s="4">
        <v>39.468000000000004</v>
      </c>
      <c r="P301" s="4">
        <v>44.550999999999995</v>
      </c>
    </row>
    <row r="302" spans="2:16" x14ac:dyDescent="0.45">
      <c r="B302">
        <v>300</v>
      </c>
      <c r="C302">
        <v>495</v>
      </c>
      <c r="D302">
        <v>150</v>
      </c>
      <c r="E302" s="4">
        <v>7.2</v>
      </c>
      <c r="F302" s="4">
        <v>9.9</v>
      </c>
      <c r="G302" s="4">
        <v>12.3</v>
      </c>
      <c r="H302" s="4">
        <v>14.700000000000001</v>
      </c>
      <c r="I302" s="4">
        <v>17.100000000000001</v>
      </c>
      <c r="J302" s="4">
        <v>19.8</v>
      </c>
      <c r="K302" s="4">
        <v>22.2</v>
      </c>
      <c r="L302" s="4">
        <v>24.6</v>
      </c>
      <c r="M302" s="4">
        <v>29.700000000000003</v>
      </c>
      <c r="N302" s="4">
        <v>31.2</v>
      </c>
      <c r="O302" s="4">
        <v>39.6</v>
      </c>
      <c r="P302" s="4">
        <v>44.699999999999996</v>
      </c>
    </row>
  </sheetData>
  <sheetProtection algorithmName="SHA-512" hashValue="L4UKAKfjEREr0q2aduAlM5iGzHJoCnllBHoRJmwN3ZqynoBTj+KdfjJatD2Dw0lKTaEjclFPHwlqLCE19Sr5Fw==" saltValue="y10GBiclPmbeCu4Cu2TnDA==" spinCount="100000" sheet="1" objects="1" scenarios="1"/>
  <mergeCells count="1">
    <mergeCell ref="A1:D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96F7A-305C-40F9-AE59-1B71FD9A7259}">
  <dimension ref="A1:H13"/>
  <sheetViews>
    <sheetView workbookViewId="0">
      <selection activeCell="D4" sqref="D4:D7"/>
    </sheetView>
  </sheetViews>
  <sheetFormatPr defaultRowHeight="18" x14ac:dyDescent="0.45"/>
  <sheetData>
    <row r="1" spans="1:8" x14ac:dyDescent="0.45">
      <c r="A1" t="s">
        <v>31</v>
      </c>
      <c r="B1" t="s">
        <v>42</v>
      </c>
      <c r="E1" t="s">
        <v>4</v>
      </c>
      <c r="F1" t="s">
        <v>5</v>
      </c>
      <c r="G1" t="s">
        <v>6</v>
      </c>
      <c r="H1" t="s">
        <v>19</v>
      </c>
    </row>
    <row r="2" spans="1:8" x14ac:dyDescent="0.45">
      <c r="A2">
        <v>15</v>
      </c>
      <c r="B2">
        <v>20</v>
      </c>
      <c r="E2" t="s">
        <v>31</v>
      </c>
      <c r="F2" t="s">
        <v>31</v>
      </c>
      <c r="G2" t="s">
        <v>31</v>
      </c>
      <c r="H2" t="s">
        <v>31</v>
      </c>
    </row>
    <row r="3" spans="1:8" x14ac:dyDescent="0.45">
      <c r="A3">
        <v>20</v>
      </c>
      <c r="E3" t="s">
        <v>42</v>
      </c>
      <c r="F3" t="s">
        <v>42</v>
      </c>
    </row>
    <row r="4" spans="1:8" x14ac:dyDescent="0.45">
      <c r="A4">
        <v>25</v>
      </c>
    </row>
    <row r="5" spans="1:8" x14ac:dyDescent="0.45">
      <c r="A5">
        <v>30</v>
      </c>
    </row>
    <row r="6" spans="1:8" x14ac:dyDescent="0.45">
      <c r="A6">
        <v>35</v>
      </c>
    </row>
    <row r="7" spans="1:8" x14ac:dyDescent="0.45">
      <c r="A7">
        <v>40</v>
      </c>
    </row>
    <row r="8" spans="1:8" x14ac:dyDescent="0.45">
      <c r="A8">
        <v>45</v>
      </c>
    </row>
    <row r="9" spans="1:8" x14ac:dyDescent="0.45">
      <c r="A9">
        <v>50</v>
      </c>
    </row>
    <row r="10" spans="1:8" x14ac:dyDescent="0.45">
      <c r="A10">
        <v>60</v>
      </c>
    </row>
    <row r="11" spans="1:8" x14ac:dyDescent="0.45">
      <c r="A11">
        <v>63</v>
      </c>
    </row>
    <row r="12" spans="1:8" x14ac:dyDescent="0.45">
      <c r="A12">
        <v>80</v>
      </c>
    </row>
    <row r="13" spans="1:8" x14ac:dyDescent="0.45">
      <c r="A13">
        <v>90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1531E4906CB34BA8E1857CCA5B20FC" ma:contentTypeVersion="14" ma:contentTypeDescription="新しいドキュメントを作成します。" ma:contentTypeScope="" ma:versionID="2ba7b5c8bb94c5bf143d1cfe54315831">
  <xsd:schema xmlns:xsd="http://www.w3.org/2001/XMLSchema" xmlns:xs="http://www.w3.org/2001/XMLSchema" xmlns:p="http://schemas.microsoft.com/office/2006/metadata/properties" xmlns:ns2="ad6c6104-13fe-4742-ba41-99e6dd69a0ff" xmlns:ns3="229a90d6-e1aa-48e4-9b51-592420f960f8" targetNamespace="http://schemas.microsoft.com/office/2006/metadata/properties" ma:root="true" ma:fieldsID="129cc136852aeba489841d5a8f83f225" ns2:_="" ns3:_="">
    <xsd:import namespace="ad6c6104-13fe-4742-ba41-99e6dd69a0ff"/>
    <xsd:import namespace="229a90d6-e1aa-48e4-9b51-592420f9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6104-13fe-4742-ba41-99e6dd69a0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a84a0c55-84ba-477e-ad44-24b8fdb13c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a90d6-e1aa-48e4-9b51-592420f960f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ea5eb96-65ca-47c1-9d61-5ca443e4be5c}" ma:internalName="TaxCatchAll" ma:showField="CatchAllData" ma:web="229a90d6-e1aa-48e4-9b51-592420f9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2AC1BC-44C9-47B1-914B-53EA6D090E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97B50B-1B6F-4FF3-848A-BF2FA1C755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6c6104-13fe-4742-ba41-99e6dd69a0ff"/>
    <ds:schemaRef ds:uri="229a90d6-e1aa-48e4-9b51-592420f9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適合判断</vt:lpstr>
      <vt:lpstr>全面改修</vt:lpstr>
      <vt:lpstr>部分改修</vt:lpstr>
      <vt:lpstr>使用量</vt:lpstr>
      <vt:lpstr>Sheet2</vt:lpstr>
      <vt:lpstr>適合判断!Print_Area</vt:lpstr>
      <vt:lpstr>フェノバボード</vt:lpstr>
      <vt:lpstr>フェノバボードR</vt:lpstr>
      <vt:lpstr>屋根・天井</vt:lpstr>
      <vt:lpstr>外壁</vt:lpstr>
      <vt:lpstr>基礎</vt:lpstr>
      <vt:lpstr>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 奈美</dc:creator>
  <cp:lastModifiedBy>師田 響子</cp:lastModifiedBy>
  <cp:lastPrinted>2022-12-16T02:12:39Z</cp:lastPrinted>
  <dcterms:created xsi:type="dcterms:W3CDTF">2022-11-29T08:48:20Z</dcterms:created>
  <dcterms:modified xsi:type="dcterms:W3CDTF">2023-12-27T08:19:40Z</dcterms:modified>
</cp:coreProperties>
</file>