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n.kitayama\Desktop\gpt\"/>
    </mc:Choice>
  </mc:AlternateContent>
  <xr:revisionPtr revIDLastSave="0" documentId="8_{8CD149DC-42CA-47DE-876C-28B0A6AAB2CD}" xr6:coauthVersionLast="46" xr6:coauthVersionMax="46" xr10:uidLastSave="{00000000-0000-0000-0000-000000000000}"/>
  <bookViews>
    <workbookView xWindow="28680" yWindow="-120" windowWidth="19440" windowHeight="15000" tabRatio="779" xr2:uid="{00000000-000D-0000-FFFF-FFFF00000000}"/>
  </bookViews>
  <sheets>
    <sheet name="フクビ断熱材納品証明書(Ｅco受注生産品用)" sheetId="6" r:id="rId1"/>
    <sheet name="製品登録一覧(Ｅco受注生産品)" sheetId="8" state="hidden" r:id="rId2"/>
  </sheets>
  <definedNames>
    <definedName name="_xlnm.Print_Area" localSheetId="0">'フクビ断熱材納品証明書(Ｅco受注生産品用)'!$A$1:$P$34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7" i="6" l="1"/>
  <c r="Y27" i="6" s="1"/>
  <c r="V26" i="6"/>
  <c r="Y26" i="6" s="1"/>
  <c r="V25" i="6"/>
  <c r="Y25" i="6" s="1"/>
  <c r="V24" i="6"/>
  <c r="Y24" i="6" s="1"/>
  <c r="V23" i="6"/>
  <c r="Y23" i="6" s="1"/>
  <c r="V22" i="6"/>
  <c r="Y22" i="6" s="1"/>
  <c r="V21" i="6"/>
  <c r="Y21" i="6" s="1"/>
  <c r="E21" i="6"/>
  <c r="I21" i="6"/>
  <c r="L21" i="6"/>
  <c r="E27" i="6" l="1"/>
  <c r="I27" i="6" s="1"/>
  <c r="E26" i="6"/>
  <c r="L26" i="6" s="1"/>
  <c r="E25" i="6"/>
  <c r="B25" i="6" s="1"/>
  <c r="E24" i="6"/>
  <c r="E23" i="6"/>
  <c r="E22" i="6"/>
  <c r="L22" i="6" s="1"/>
  <c r="B21" i="6"/>
  <c r="T21" i="6"/>
  <c r="O21" i="6" l="1"/>
  <c r="B27" i="6"/>
  <c r="O27" i="6"/>
  <c r="L27" i="6"/>
  <c r="O26" i="6"/>
  <c r="B26" i="6"/>
  <c r="I26" i="6"/>
  <c r="T26" i="6" s="1"/>
  <c r="I25" i="6"/>
  <c r="T25" i="6" s="1"/>
  <c r="L25" i="6"/>
  <c r="L24" i="6"/>
  <c r="B24" i="6"/>
  <c r="I24" i="6"/>
  <c r="T24" i="6" s="1"/>
  <c r="B23" i="6"/>
  <c r="I23" i="6"/>
  <c r="T23" i="6" s="1"/>
  <c r="O23" i="6"/>
  <c r="L23" i="6"/>
  <c r="B22" i="6"/>
  <c r="I22" i="6"/>
  <c r="T22" i="6" s="1"/>
  <c r="T27" i="6"/>
  <c r="O25" i="6"/>
  <c r="O24" i="6"/>
  <c r="O22" i="6"/>
</calcChain>
</file>

<file path=xl/sharedStrings.xml><?xml version="1.0" encoding="utf-8"?>
<sst xmlns="http://schemas.openxmlformats.org/spreadsheetml/2006/main" count="117" uniqueCount="80">
  <si>
    <t>グリーン住宅ポイント</t>
    <rPh sb="4" eb="6">
      <t>ジュウタク</t>
    </rPh>
    <phoneticPr fontId="1"/>
  </si>
  <si>
    <t>ボード系・マット系</t>
    <rPh sb="3" eb="4">
      <t>ケイ</t>
    </rPh>
    <rPh sb="8" eb="9">
      <t>ケイ</t>
    </rPh>
    <phoneticPr fontId="1"/>
  </si>
  <si>
    <t>外壁、屋根・天井又は
　　　　　　床の断熱改修</t>
    <rPh sb="0" eb="2">
      <t>ガイヘキ</t>
    </rPh>
    <rPh sb="3" eb="5">
      <t>ヤネ</t>
    </rPh>
    <rPh sb="6" eb="8">
      <t>テンジョウ</t>
    </rPh>
    <rPh sb="8" eb="9">
      <t>マタ</t>
    </rPh>
    <rPh sb="17" eb="18">
      <t>ユカ</t>
    </rPh>
    <rPh sb="19" eb="21">
      <t>ダンネツ</t>
    </rPh>
    <rPh sb="21" eb="23">
      <t>カイシュウ</t>
    </rPh>
    <phoneticPr fontId="1"/>
  </si>
  <si>
    <t>施工邸名</t>
    <rPh sb="0" eb="2">
      <t>セコウ</t>
    </rPh>
    <rPh sb="2" eb="3">
      <t>テイ</t>
    </rPh>
    <rPh sb="3" eb="4">
      <t>メイ</t>
    </rPh>
    <phoneticPr fontId="1"/>
  </si>
  <si>
    <t>納　　期</t>
    <rPh sb="0" eb="1">
      <t>オサム</t>
    </rPh>
    <rPh sb="3" eb="4">
      <t>キ</t>
    </rPh>
    <phoneticPr fontId="1"/>
  </si>
  <si>
    <t>製品名</t>
    <phoneticPr fontId="1"/>
  </si>
  <si>
    <t>出荷量
（㎥）</t>
    <phoneticPr fontId="1"/>
  </si>
  <si>
    <t>事業者名
（メーカー名）</t>
    <phoneticPr fontId="1"/>
  </si>
  <si>
    <t>断熱材区分
（※2）
（A-1～F)</t>
    <phoneticPr fontId="1"/>
  </si>
  <si>
    <t>製品型番
（※1）</t>
    <phoneticPr fontId="1"/>
  </si>
  <si>
    <t>住　　所</t>
    <rPh sb="0" eb="1">
      <t>ジュウ</t>
    </rPh>
    <rPh sb="3" eb="4">
      <t>ショ</t>
    </rPh>
    <phoneticPr fontId="1"/>
  </si>
  <si>
    <t>※工事施工者（元請け）に納品する事業者情報を記入</t>
    <rPh sb="1" eb="3">
      <t>コウジ</t>
    </rPh>
    <rPh sb="3" eb="5">
      <t>セコウ</t>
    </rPh>
    <rPh sb="5" eb="6">
      <t>シャ</t>
    </rPh>
    <rPh sb="7" eb="9">
      <t>モトウ</t>
    </rPh>
    <rPh sb="12" eb="14">
      <t>ノウヒン</t>
    </rPh>
    <rPh sb="16" eb="19">
      <t>ジギョウシャ</t>
    </rPh>
    <rPh sb="19" eb="21">
      <t>ジョウホウ</t>
    </rPh>
    <rPh sb="22" eb="24">
      <t>キニュウ</t>
    </rPh>
    <phoneticPr fontId="1"/>
  </si>
  <si>
    <t>納入担当者名</t>
    <rPh sb="0" eb="2">
      <t>ノウニュウ</t>
    </rPh>
    <rPh sb="2" eb="5">
      <t>タントウシャ</t>
    </rPh>
    <rPh sb="5" eb="6">
      <t>メイ</t>
    </rPh>
    <phoneticPr fontId="1"/>
  </si>
  <si>
    <t>電話番号</t>
    <rPh sb="0" eb="2">
      <t>デンワ</t>
    </rPh>
    <rPh sb="2" eb="4">
      <t>バンゴウ</t>
    </rPh>
    <phoneticPr fontId="1"/>
  </si>
  <si>
    <t>納入事業者名</t>
    <rPh sb="0" eb="2">
      <t>ノウニュウ</t>
    </rPh>
    <rPh sb="2" eb="4">
      <t>ジギョウ</t>
    </rPh>
    <rPh sb="4" eb="5">
      <t>シャ</t>
    </rPh>
    <rPh sb="5" eb="6">
      <t>メイ</t>
    </rPh>
    <phoneticPr fontId="1"/>
  </si>
  <si>
    <t>御中</t>
    <phoneticPr fontId="1"/>
  </si>
  <si>
    <t>※宛先は工事施工者</t>
    <phoneticPr fontId="1"/>
  </si>
  <si>
    <t>納 品 証 明 書</t>
    <rPh sb="0" eb="1">
      <t>オサム</t>
    </rPh>
    <rPh sb="2" eb="3">
      <t>ヒン</t>
    </rPh>
    <rPh sb="4" eb="5">
      <t>アカシ</t>
    </rPh>
    <rPh sb="6" eb="7">
      <t>メイ</t>
    </rPh>
    <rPh sb="8" eb="9">
      <t>ショ</t>
    </rPh>
    <phoneticPr fontId="1"/>
  </si>
  <si>
    <t>様邸</t>
    <phoneticPr fontId="1"/>
  </si>
  <si>
    <t>フクビ製品型番</t>
    <rPh sb="3" eb="5">
      <t>セイヒン</t>
    </rPh>
    <rPh sb="5" eb="7">
      <t>カタバン</t>
    </rPh>
    <phoneticPr fontId="1"/>
  </si>
  <si>
    <t>製品名</t>
    <rPh sb="0" eb="3">
      <t>セイヒンメイ</t>
    </rPh>
    <phoneticPr fontId="1"/>
  </si>
  <si>
    <t>１枚当たり体積
（ｍ３）</t>
    <rPh sb="1" eb="2">
      <t>マイ</t>
    </rPh>
    <rPh sb="2" eb="3">
      <t>ア</t>
    </rPh>
    <rPh sb="5" eb="7">
      <t>タイセキ</t>
    </rPh>
    <phoneticPr fontId="20"/>
  </si>
  <si>
    <t>出荷枚数</t>
    <rPh sb="0" eb="2">
      <t>シュッカ</t>
    </rPh>
    <rPh sb="2" eb="4">
      <t>マイスウ</t>
    </rPh>
    <phoneticPr fontId="1"/>
  </si>
  <si>
    <t>製品名を選択</t>
    <rPh sb="0" eb="3">
      <t>セイヒンメイ</t>
    </rPh>
    <rPh sb="4" eb="6">
      <t>センタク</t>
    </rPh>
    <phoneticPr fontId="1"/>
  </si>
  <si>
    <t>⇓</t>
    <phoneticPr fontId="1"/>
  </si>
  <si>
    <t>出荷枚数入力</t>
    <rPh sb="0" eb="2">
      <t>シュッカ</t>
    </rPh>
    <rPh sb="2" eb="4">
      <t>マイスウ</t>
    </rPh>
    <rPh sb="4" eb="6">
      <t>ニュウリョク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</si>
  <si>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①</t>
    </r>
    <r>
      <rPr>
        <b/>
        <sz val="11"/>
        <color theme="1"/>
        <rFont val="ＭＳ Ｐゴシック"/>
        <family val="3"/>
        <charset val="128"/>
        <scheme val="minor"/>
      </rPr>
      <t>　納品書の発行日を記入</t>
    </r>
    <rPh sb="4" eb="7">
      <t>ノウヒンショ</t>
    </rPh>
    <rPh sb="8" eb="10">
      <t>ハッコウ</t>
    </rPh>
    <rPh sb="10" eb="11">
      <t>ビ</t>
    </rPh>
    <rPh sb="12" eb="14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</si>
  <si>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②</t>
    </r>
    <r>
      <rPr>
        <b/>
        <sz val="11"/>
        <color theme="1"/>
        <rFont val="ＭＳ Ｐゴシック"/>
        <family val="3"/>
        <charset val="128"/>
        <scheme val="minor"/>
      </rPr>
      <t>　工事施工者（元請）名を記入</t>
    </r>
    <rPh sb="4" eb="6">
      <t>コウジ</t>
    </rPh>
    <rPh sb="6" eb="8">
      <t>セコウ</t>
    </rPh>
    <rPh sb="8" eb="9">
      <t>シャ</t>
    </rPh>
    <rPh sb="10" eb="11">
      <t>モト</t>
    </rPh>
    <rPh sb="11" eb="12">
      <t>ウ</t>
    </rPh>
    <rPh sb="13" eb="14">
      <t>メイ</t>
    </rPh>
    <rPh sb="15" eb="17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</si>
  <si>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③</t>
    </r>
    <r>
      <rPr>
        <b/>
        <sz val="11"/>
        <color theme="1"/>
        <rFont val="ＭＳ Ｐゴシック"/>
        <family val="3"/>
        <charset val="128"/>
        <scheme val="minor"/>
      </rPr>
      <t>　納入した事業者（卸業者等）名を記入</t>
    </r>
    <rPh sb="4" eb="6">
      <t>ノウニュウ</t>
    </rPh>
    <rPh sb="8" eb="11">
      <t>ジギョウシャ</t>
    </rPh>
    <rPh sb="12" eb="15">
      <t>オロシギョウシャ</t>
    </rPh>
    <rPh sb="15" eb="16">
      <t>トウ</t>
    </rPh>
    <rPh sb="17" eb="18">
      <t>メイ</t>
    </rPh>
    <rPh sb="19" eb="21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</si>
  <si>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⑤</t>
    </r>
    <r>
      <rPr>
        <b/>
        <sz val="11"/>
        <color theme="1"/>
        <rFont val="ＭＳ Ｐゴシック"/>
        <family val="3"/>
        <charset val="128"/>
        <scheme val="minor"/>
      </rPr>
      <t>　納入事業者の住所を記入</t>
    </r>
    <rPh sb="4" eb="6">
      <t>ノウニュウ</t>
    </rPh>
    <rPh sb="6" eb="9">
      <t>ジギョウシャ</t>
    </rPh>
    <rPh sb="10" eb="12">
      <t>ジュウショ</t>
    </rPh>
    <rPh sb="13" eb="15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</si>
  <si>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⑥</t>
    </r>
    <r>
      <rPr>
        <b/>
        <sz val="11"/>
        <color theme="1"/>
        <rFont val="ＭＳ Ｐゴシック"/>
        <family val="3"/>
        <charset val="128"/>
        <scheme val="minor"/>
      </rPr>
      <t>　納入事業者の電話番号を記入</t>
    </r>
    <rPh sb="4" eb="6">
      <t>ノウニュウ</t>
    </rPh>
    <rPh sb="6" eb="9">
      <t>ジギョウシャ</t>
    </rPh>
    <rPh sb="10" eb="12">
      <t>デンワ</t>
    </rPh>
    <rPh sb="12" eb="14">
      <t>バンゴウ</t>
    </rPh>
    <rPh sb="15" eb="17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</si>
  <si>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⑧　</t>
    </r>
    <r>
      <rPr>
        <b/>
        <sz val="11"/>
        <color theme="1"/>
        <rFont val="ＭＳ Ｐゴシック"/>
        <family val="3"/>
        <charset val="128"/>
        <scheme val="minor"/>
      </rPr>
      <t>納品日を記入</t>
    </r>
    <rPh sb="4" eb="6">
      <t>ノウヒン</t>
    </rPh>
    <rPh sb="6" eb="7">
      <t>ビ</t>
    </rPh>
    <rPh sb="8" eb="10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</si>
  <si>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⑦</t>
    </r>
    <r>
      <rPr>
        <b/>
        <sz val="11"/>
        <color theme="1"/>
        <rFont val="ＭＳ Ｐゴシック"/>
        <family val="3"/>
        <charset val="128"/>
        <scheme val="minor"/>
      </rPr>
      <t>　納品先の施工邸名を記入</t>
    </r>
    <rPh sb="4" eb="6">
      <t>ノウヒン</t>
    </rPh>
    <rPh sb="6" eb="7">
      <t>サキ</t>
    </rPh>
    <rPh sb="8" eb="10">
      <t>セコウ</t>
    </rPh>
    <rPh sb="10" eb="11">
      <t>テイ</t>
    </rPh>
    <rPh sb="11" eb="12">
      <t>メイ</t>
    </rPh>
    <rPh sb="13" eb="15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</si>
  <si>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④</t>
    </r>
    <r>
      <rPr>
        <b/>
        <sz val="11"/>
        <color theme="1"/>
        <rFont val="ＭＳ Ｐゴシック"/>
        <family val="3"/>
        <charset val="128"/>
        <scheme val="minor"/>
      </rPr>
      <t>　納入担当者名を記入</t>
    </r>
    <rPh sb="4" eb="6">
      <t>ノウニュウ</t>
    </rPh>
    <rPh sb="6" eb="9">
      <t>タントウシャ</t>
    </rPh>
    <rPh sb="9" eb="10">
      <t>メイ</t>
    </rPh>
    <rPh sb="11" eb="13">
      <t>キニュウ</t>
    </rPh>
    <phoneticPr fontId="1"/>
  </si>
  <si>
    <t>型番</t>
    <rPh sb="0" eb="2">
      <t>カタバン</t>
    </rPh>
    <phoneticPr fontId="20"/>
  </si>
  <si>
    <t>コード</t>
    <phoneticPr fontId="1"/>
  </si>
  <si>
    <t>製品型番</t>
    <rPh sb="0" eb="2">
      <t>セイヒン</t>
    </rPh>
    <rPh sb="2" eb="4">
      <t>カタバン</t>
    </rPh>
    <phoneticPr fontId="20"/>
  </si>
  <si>
    <t>断熱材区分
（A-1～F)</t>
    <rPh sb="0" eb="3">
      <t>ダンネツザイ</t>
    </rPh>
    <rPh sb="3" eb="5">
      <t>クブン</t>
    </rPh>
    <phoneticPr fontId="20"/>
  </si>
  <si>
    <t>断熱材の種類</t>
    <rPh sb="0" eb="3">
      <t>ダンネツザイ</t>
    </rPh>
    <rPh sb="4" eb="6">
      <t>シュルイ</t>
    </rPh>
    <phoneticPr fontId="20"/>
  </si>
  <si>
    <t>製品名・製品愛称　</t>
    <rPh sb="2" eb="3">
      <t>メイ</t>
    </rPh>
    <rPh sb="4" eb="6">
      <t>セイヒン</t>
    </rPh>
    <rPh sb="6" eb="8">
      <t>アイショウ</t>
    </rPh>
    <phoneticPr fontId="20"/>
  </si>
  <si>
    <t>更新履歴</t>
    <rPh sb="0" eb="2">
      <t>コウシン</t>
    </rPh>
    <rPh sb="2" eb="4">
      <t>リレキ</t>
    </rPh>
    <phoneticPr fontId="1"/>
  </si>
  <si>
    <t>2019.5.15</t>
    <phoneticPr fontId="1"/>
  </si>
  <si>
    <t>フェノバブランド品追加</t>
    <rPh sb="8" eb="9">
      <t>ヒン</t>
    </rPh>
    <rPh sb="9" eb="11">
      <t>ツイカ</t>
    </rPh>
    <phoneticPr fontId="1"/>
  </si>
  <si>
    <t>フクフォームＥｃｏ</t>
    <phoneticPr fontId="20"/>
  </si>
  <si>
    <t>2021.03.02版</t>
    <rPh sb="10" eb="11">
      <t>ハン</t>
    </rPh>
    <phoneticPr fontId="1"/>
  </si>
  <si>
    <t>日</t>
  </si>
  <si>
    <t>月</t>
  </si>
  <si>
    <t>年</t>
  </si>
  <si>
    <t>月</t>
    <phoneticPr fontId="1"/>
  </si>
  <si>
    <t>ー　フクフォームEco受注生産品　ー</t>
    <rPh sb="11" eb="16">
      <t>ジュチュウセイサンヒン</t>
    </rPh>
    <phoneticPr fontId="1"/>
  </si>
  <si>
    <t>フクフォームEco　E-22J82型</t>
  </si>
  <si>
    <t>フクフォームEco　E-22J88型</t>
  </si>
  <si>
    <t>フクフォームEco　E-22J92型</t>
  </si>
  <si>
    <t>フクフォームEco　E-22J97型</t>
  </si>
  <si>
    <t>フクフォームEco　E-22J42型</t>
  </si>
  <si>
    <t>フクフォームEco　E-33J89型</t>
  </si>
  <si>
    <t>フクフォームEco　E-33J98型</t>
  </si>
  <si>
    <t>フクフォームEco　E-22J26W3095型</t>
  </si>
  <si>
    <t>フクフォームEco　E-22J26W3595型</t>
  </si>
  <si>
    <t>フクフォームEco　E-22J42W3095型</t>
  </si>
  <si>
    <t>フクフォームEco　E-22J42W3595型</t>
  </si>
  <si>
    <t>1FVK119457</t>
  </si>
  <si>
    <t>C</t>
  </si>
  <si>
    <t>その他（古紙混入発泡ポリプロピレン）</t>
  </si>
  <si>
    <t>1FVK119458</t>
  </si>
  <si>
    <t>1FVK119459</t>
  </si>
  <si>
    <t>1FVK119460</t>
  </si>
  <si>
    <t>1FVK119486</t>
  </si>
  <si>
    <t>1FVK119449</t>
  </si>
  <si>
    <t>1FVK119450</t>
  </si>
  <si>
    <t>1FVK1810017</t>
  </si>
  <si>
    <t>1FVK1810018</t>
  </si>
  <si>
    <t>1FVK119489</t>
  </si>
  <si>
    <t>1FVK119490</t>
  </si>
  <si>
    <t>厚さ
（寸法；㍉）</t>
    <rPh sb="0" eb="1">
      <t>アツ</t>
    </rPh>
    <rPh sb="4" eb="6">
      <t>スンポウ</t>
    </rPh>
    <phoneticPr fontId="20"/>
  </si>
  <si>
    <t>厚さ（ﾐﾘ）</t>
    <rPh sb="0" eb="1">
      <t>アツ</t>
    </rPh>
    <phoneticPr fontId="1"/>
  </si>
  <si>
    <t>幅（ﾐﾘ）</t>
    <rPh sb="0" eb="1">
      <t>ハバ</t>
    </rPh>
    <phoneticPr fontId="1"/>
  </si>
  <si>
    <t>長さﾐﾘ）</t>
    <rPh sb="0" eb="1">
      <t>ナガ</t>
    </rPh>
    <phoneticPr fontId="1"/>
  </si>
  <si>
    <t>幅寸法と長さ寸法を入力</t>
  </si>
  <si>
    <t>qq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</si>
</sst>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28"/>
      <color theme="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28"/>
      <name val="HG丸ｺﾞｼｯｸM-PRO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sz val="26"/>
      <color rgb="FFFF0000"/>
      <name val="ＭＳ Ｐゴシック"/>
      <family val="2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b/>
      <sz val="10"/>
      <color theme="0"/>
      <name val="Meiryo UI"/>
      <family val="3"/>
      <charset val="128"/>
    </font>
    <font>
      <sz val="10"/>
      <color rgb="FFFF0000"/>
      <name val="Meiryo UI"/>
      <family val="2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499984740745262"/>
        <bgColor auto="1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9" fillId="0" borderId="0">
      <alignment vertical="center"/>
    </xf>
    <xf numFmtId="0" fontId="26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/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3" fillId="0" borderId="0" xfId="0" applyFont="1">
      <alignment vertical="center"/>
    </xf>
    <xf numFmtId="0" fontId="11" fillId="0" borderId="7" xfId="0" applyFont="1" applyBorder="1" applyAlignment="1"/>
    <xf numFmtId="0" fontId="16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right"/>
    </xf>
    <xf numFmtId="0" fontId="14" fillId="0" borderId="0" xfId="0" applyFont="1" applyFill="1" applyAlignment="1">
      <alignment vertical="top"/>
    </xf>
    <xf numFmtId="0" fontId="18" fillId="0" borderId="33" xfId="0" applyFont="1" applyBorder="1" applyAlignment="1">
      <alignment horizontal="center" vertical="center"/>
    </xf>
    <xf numFmtId="0" fontId="18" fillId="5" borderId="33" xfId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4" borderId="33" xfId="1" applyFont="1" applyFill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/>
    </xf>
    <xf numFmtId="0" fontId="21" fillId="0" borderId="0" xfId="0" applyFont="1" applyAlignment="1">
      <alignment horizontal="right"/>
    </xf>
    <xf numFmtId="0" fontId="24" fillId="0" borderId="0" xfId="0" applyFont="1">
      <alignment vertical="center"/>
    </xf>
    <xf numFmtId="0" fontId="27" fillId="5" borderId="33" xfId="2" applyFont="1" applyFill="1" applyBorder="1" applyAlignment="1">
      <alignment horizontal="center" vertical="center"/>
    </xf>
    <xf numFmtId="0" fontId="27" fillId="4" borderId="33" xfId="2" applyFont="1" applyFill="1" applyBorder="1" applyAlignment="1">
      <alignment horizontal="center" vertical="center"/>
    </xf>
    <xf numFmtId="0" fontId="27" fillId="5" borderId="33" xfId="1" applyFont="1" applyFill="1" applyBorder="1" applyAlignment="1">
      <alignment horizontal="center" vertical="center" wrapText="1"/>
    </xf>
    <xf numFmtId="0" fontId="27" fillId="4" borderId="33" xfId="1" applyFont="1" applyFill="1" applyBorder="1" applyAlignment="1">
      <alignment horizontal="center" vertical="center" wrapText="1"/>
    </xf>
    <xf numFmtId="0" fontId="26" fillId="0" borderId="0" xfId="2">
      <alignment vertical="center"/>
    </xf>
    <xf numFmtId="0" fontId="28" fillId="0" borderId="0" xfId="2" applyFont="1">
      <alignment vertical="center"/>
    </xf>
    <xf numFmtId="0" fontId="27" fillId="6" borderId="33" xfId="2" applyFont="1" applyFill="1" applyBorder="1" applyAlignment="1">
      <alignment horizontal="center" vertical="center"/>
    </xf>
    <xf numFmtId="0" fontId="27" fillId="6" borderId="33" xfId="1" applyFont="1" applyFill="1" applyBorder="1" applyAlignment="1">
      <alignment horizontal="center" vertical="center" wrapText="1"/>
    </xf>
    <xf numFmtId="0" fontId="26" fillId="0" borderId="33" xfId="2" applyBorder="1">
      <alignment vertical="center"/>
    </xf>
    <xf numFmtId="0" fontId="29" fillId="6" borderId="33" xfId="2" applyFont="1" applyFill="1" applyBorder="1" applyAlignment="1">
      <alignment horizontal="center" vertical="center"/>
    </xf>
    <xf numFmtId="0" fontId="30" fillId="0" borderId="33" xfId="1" applyFont="1" applyBorder="1" applyAlignment="1" applyProtection="1">
      <alignment horizontal="center" vertical="center"/>
      <protection locked="0"/>
    </xf>
    <xf numFmtId="176" fontId="30" fillId="0" borderId="33" xfId="1" applyNumberFormat="1" applyFont="1" applyBorder="1" applyAlignment="1" applyProtection="1">
      <alignment horizontal="center" vertical="center"/>
      <protection locked="0"/>
    </xf>
    <xf numFmtId="0" fontId="30" fillId="0" borderId="33" xfId="1" applyFont="1" applyBorder="1" applyAlignment="1" applyProtection="1">
      <alignment horizontal="center" vertical="center" wrapText="1"/>
      <protection locked="0"/>
    </xf>
    <xf numFmtId="0" fontId="30" fillId="0" borderId="33" xfId="2" applyFont="1" applyBorder="1" applyAlignment="1">
      <alignment horizontal="center" vertical="center"/>
    </xf>
    <xf numFmtId="0" fontId="30" fillId="0" borderId="34" xfId="1" applyFont="1" applyBorder="1" applyAlignment="1" applyProtection="1">
      <alignment horizontal="center" vertical="center" wrapText="1"/>
      <protection locked="0"/>
    </xf>
    <xf numFmtId="0" fontId="31" fillId="0" borderId="7" xfId="0" applyFont="1" applyFill="1" applyBorder="1" applyAlignment="1"/>
    <xf numFmtId="0" fontId="7" fillId="0" borderId="12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0" fontId="0" fillId="0" borderId="33" xfId="0" applyBorder="1" applyAlignment="1" applyProtection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21" fillId="0" borderId="0" xfId="0" applyFont="1" applyAlignment="1" applyProtection="1">
      <alignment horizontal="center"/>
      <protection locked="0"/>
    </xf>
    <xf numFmtId="0" fontId="2" fillId="0" borderId="0" xfId="0" applyFont="1" applyFill="1" applyProtection="1">
      <alignment vertical="center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0" fontId="31" fillId="0" borderId="7" xfId="0" applyFont="1" applyFill="1" applyBorder="1" applyAlignment="1" applyProtection="1">
      <protection locked="0"/>
    </xf>
    <xf numFmtId="0" fontId="7" fillId="0" borderId="14" xfId="0" applyFont="1" applyFill="1" applyBorder="1" applyAlignment="1" applyProtection="1">
      <alignment horizontal="right" vertical="center"/>
      <protection locked="0"/>
    </xf>
    <xf numFmtId="0" fontId="8" fillId="0" borderId="1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31" fillId="0" borderId="7" xfId="0" applyFont="1" applyFill="1" applyBorder="1" applyAlignment="1" applyProtection="1">
      <alignment horizontal="right"/>
      <protection locked="0"/>
    </xf>
    <xf numFmtId="0" fontId="3" fillId="3" borderId="23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 shrinkToFit="1"/>
    </xf>
    <xf numFmtId="0" fontId="0" fillId="0" borderId="26" xfId="0" applyNumberFormat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32" fillId="0" borderId="18" xfId="0" applyFont="1" applyFill="1" applyBorder="1" applyAlignment="1" applyProtection="1">
      <alignment horizontal="center" vertical="center"/>
      <protection locked="0"/>
    </xf>
    <xf numFmtId="0" fontId="32" fillId="0" borderId="17" xfId="0" applyFont="1" applyFill="1" applyBorder="1" applyAlignment="1" applyProtection="1">
      <alignment horizontal="center" vertical="center"/>
      <protection locked="0"/>
    </xf>
    <xf numFmtId="0" fontId="32" fillId="0" borderId="19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right" vertical="center"/>
      <protection locked="0"/>
    </xf>
    <xf numFmtId="0" fontId="0" fillId="0" borderId="2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6" xfId="0" applyNumberFormat="1" applyBorder="1" applyAlignment="1">
      <alignment horizontal="center" vertical="center" shrinkToFit="1"/>
    </xf>
    <xf numFmtId="0" fontId="0" fillId="0" borderId="28" xfId="0" applyNumberFormat="1" applyBorder="1" applyAlignment="1">
      <alignment horizontal="center" vertical="center" shrinkToFit="1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1" xfId="0" applyNumberFormat="1" applyBorder="1" applyAlignment="1">
      <alignment horizontal="center" vertical="center" shrinkToFit="1"/>
    </xf>
    <xf numFmtId="0" fontId="0" fillId="0" borderId="8" xfId="0" applyNumberFormat="1" applyBorder="1" applyAlignment="1">
      <alignment horizontal="center" vertical="center" shrinkToFit="1"/>
    </xf>
  </cellXfs>
  <cellStyles count="3">
    <cellStyle name="標準" xfId="0" builtinId="0"/>
    <cellStyle name="標準 2" xfId="2" xr:uid="{EEDBCDF5-2A7E-4D45-B814-CDA9A5CD1647}"/>
    <cellStyle name="標準 2 2 2" xfId="1" xr:uid="{C7BBBE60-8A7A-4914-A0B6-E9D1DA589984}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134920</xdr:colOff>
      <xdr:row>28</xdr:row>
      <xdr:rowOff>20955</xdr:rowOff>
    </xdr:from>
    <xdr:to>
      <xdr:col>15</xdr:col>
      <xdr:colOff>462580</xdr:colOff>
      <xdr:row>33</xdr:row>
      <xdr:rowOff>30480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5192695" y="9079230"/>
          <a:ext cx="988060" cy="930275"/>
          <a:chOff x="5006340" y="9142095"/>
          <a:chExt cx="998220" cy="680085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5013960" y="9142095"/>
            <a:ext cx="990600" cy="680085"/>
          </a:xfrm>
          <a:prstGeom prst="rect">
            <a:avLst/>
          </a:prstGeom>
          <a:noFill/>
          <a:ln>
            <a:solidFill>
              <a:schemeClr val="bg1">
                <a:lumMod val="50000"/>
              </a:schemeClr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tIns="0" bIns="0" rtlCol="0" anchor="t"/>
          <a:lstStyle>
            <a:defPPr>
              <a:defRPr lang="ja-JP"/>
            </a:defPPr>
            <a:lvl1pPr marL="0" algn="l" defTabSz="1003463" rtl="0" eaLnBrk="1" latinLnBrk="0" hangingPunct="1">
              <a:defRPr kumimoji="1" sz="1975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501731" algn="l" defTabSz="1003463" rtl="0" eaLnBrk="1" latinLnBrk="0" hangingPunct="1">
              <a:defRPr kumimoji="1" sz="1975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1003463" algn="l" defTabSz="1003463" rtl="0" eaLnBrk="1" latinLnBrk="0" hangingPunct="1">
              <a:defRPr kumimoji="1" sz="1975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505194" algn="l" defTabSz="1003463" rtl="0" eaLnBrk="1" latinLnBrk="0" hangingPunct="1">
              <a:defRPr kumimoji="1" sz="1975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2006925" algn="l" defTabSz="1003463" rtl="0" eaLnBrk="1" latinLnBrk="0" hangingPunct="1">
              <a:defRPr kumimoji="1" sz="1975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508656" algn="l" defTabSz="1003463" rtl="0" eaLnBrk="1" latinLnBrk="0" hangingPunct="1">
              <a:defRPr kumimoji="1" sz="1975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3010388" algn="l" defTabSz="1003463" rtl="0" eaLnBrk="1" latinLnBrk="0" hangingPunct="1">
              <a:defRPr kumimoji="1" sz="1975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512119" algn="l" defTabSz="1003463" rtl="0" eaLnBrk="1" latinLnBrk="0" hangingPunct="1">
              <a:defRPr kumimoji="1" sz="1975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4013850" algn="l" defTabSz="1003463" rtl="0" eaLnBrk="1" latinLnBrk="0" hangingPunct="1">
              <a:defRPr kumimoji="1" sz="1975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事務局使用欄</a:t>
            </a:r>
          </a:p>
        </xdr:txBody>
      </xdr: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>
            <a:off x="5006340" y="9326880"/>
            <a:ext cx="99822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13</xdr:col>
      <xdr:colOff>387956</xdr:colOff>
      <xdr:row>30</xdr:row>
      <xdr:rowOff>10820</xdr:rowOff>
    </xdr:from>
    <xdr:to>
      <xdr:col>15</xdr:col>
      <xdr:colOff>240045</xdr:colOff>
      <xdr:row>32</xdr:row>
      <xdr:rowOff>161050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79" t="10296" r="9162" b="9730"/>
        <a:stretch/>
      </xdr:blipFill>
      <xdr:spPr>
        <a:xfrm>
          <a:off x="5934868" y="9311702"/>
          <a:ext cx="588502" cy="556817"/>
        </a:xfrm>
        <a:prstGeom prst="rect">
          <a:avLst/>
        </a:prstGeom>
      </xdr:spPr>
    </xdr:pic>
    <xdr:clientData/>
  </xdr:twoCellAnchor>
  <xdr:oneCellAnchor>
    <xdr:from>
      <xdr:col>21</xdr:col>
      <xdr:colOff>46623</xdr:colOff>
      <xdr:row>1</xdr:row>
      <xdr:rowOff>292601</xdr:rowOff>
    </xdr:from>
    <xdr:ext cx="3979166" cy="299299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0D9A809-93C0-425F-B154-569B35EB3253}"/>
            </a:ext>
          </a:extLst>
        </xdr:cNvPr>
        <xdr:cNvSpPr txBox="1"/>
      </xdr:nvSpPr>
      <xdr:spPr>
        <a:xfrm>
          <a:off x="9671886" y="573338"/>
          <a:ext cx="3979166" cy="2992999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使用方法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●左の納品書の色付けされたセルに必要事項を入力　①～⑧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●下の赤文字　製品名から対象品を選択（プルダウンより選択）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●下の赤文字　幅寸法と長さ寸法を入力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●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下の赤文字　出荷枚数を入力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注意１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同じ製品を複数部位で使用する場合、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それぞれの部位での使用枚数を工事施工者に確認し、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分けて記載してください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注意２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Ｅｃｏ受注生産品とそれ以外を併記することはできません。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受注生産品</a:t>
          </a:r>
          <a:r>
            <a:rPr kumimoji="1" lang="ja-JP" altLang="en-US" sz="1100">
              <a:solidFill>
                <a:srgbClr val="FF0000"/>
              </a:solidFill>
            </a:rPr>
            <a:t>以外はブランド専用の</a:t>
          </a:r>
          <a:r>
            <a:rPr kumimoji="1" lang="en-US" altLang="ja-JP" sz="1100">
              <a:solidFill>
                <a:srgbClr val="FF0000"/>
              </a:solidFill>
            </a:rPr>
            <a:t>Excel</a:t>
          </a:r>
          <a:r>
            <a:rPr kumimoji="1" lang="ja-JP" altLang="en-US" sz="1100">
              <a:solidFill>
                <a:srgbClr val="FF0000"/>
              </a:solidFill>
            </a:rPr>
            <a:t>ファイルを別途、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用意していますのでそちらをご活用ください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33"/>
  <sheetViews>
    <sheetView showGridLines="0" tabSelected="1" view="pageBreakPreview" topLeftCell="C2" zoomScaleNormal="100" zoomScaleSheetLayoutView="100" workbookViewId="0">
      <selection activeCell="U21" sqref="U21"/>
    </sheetView>
  </sheetViews>
  <sheetFormatPr defaultRowHeight="13" x14ac:dyDescent="0.2"/>
  <cols>
    <col min="1" max="1" width="0.453125" customWidth="1"/>
    <col min="2" max="2" width="12.453125" customWidth="1"/>
    <col min="3" max="3" width="1.08984375" customWidth="1"/>
    <col min="4" max="4" width="7.08984375" customWidth="1"/>
    <col min="5" max="5" width="4.7265625" customWidth="1"/>
    <col min="6" max="7" width="6.08984375" customWidth="1"/>
    <col min="8" max="8" width="6.453125" customWidth="1"/>
    <col min="9" max="9" width="6.6328125" customWidth="1"/>
    <col min="10" max="10" width="7" customWidth="1"/>
    <col min="11" max="11" width="5.08984375" customWidth="1"/>
    <col min="12" max="12" width="3.26953125" customWidth="1"/>
    <col min="13" max="13" width="6" customWidth="1"/>
    <col min="14" max="14" width="5.08984375" customWidth="1"/>
    <col min="15" max="15" width="4.6328125" customWidth="1"/>
    <col min="16" max="16" width="6.36328125" customWidth="1"/>
    <col min="17" max="17" width="1.08984375" customWidth="1"/>
    <col min="18" max="18" width="8.90625" hidden="1" customWidth="1"/>
    <col min="19" max="19" width="1.90625" customWidth="1"/>
    <col min="20" max="20" width="14.90625" customWidth="1"/>
    <col min="21" max="21" width="31.26953125" customWidth="1"/>
    <col min="22" max="22" width="13.36328125" bestFit="1" customWidth="1"/>
    <col min="23" max="23" width="10.7265625" bestFit="1" customWidth="1"/>
    <col min="24" max="24" width="11.6328125" bestFit="1" customWidth="1"/>
    <col min="25" max="25" width="16.26953125" customWidth="1"/>
    <col min="26" max="26" width="14.7265625" customWidth="1"/>
  </cols>
  <sheetData>
    <row r="1" spans="2:26" s="2" customFormat="1" ht="21.65" customHeight="1" thickBot="1" x14ac:dyDescent="0.25">
      <c r="B1" s="5"/>
      <c r="J1" s="73"/>
      <c r="K1" s="73"/>
      <c r="L1" s="45" t="s">
        <v>47</v>
      </c>
      <c r="M1" s="56"/>
      <c r="N1" s="45" t="s">
        <v>46</v>
      </c>
      <c r="O1" s="56"/>
      <c r="P1" s="45" t="s">
        <v>45</v>
      </c>
      <c r="T1" s="29" t="s">
        <v>26</v>
      </c>
    </row>
    <row r="2" spans="2:26" s="2" customFormat="1" ht="29.5" customHeight="1" thickBot="1" x14ac:dyDescent="0.35">
      <c r="B2" s="17" t="s">
        <v>0</v>
      </c>
      <c r="C2" s="17"/>
      <c r="D2" s="17"/>
      <c r="E2" s="17"/>
      <c r="F2" s="10"/>
    </row>
    <row r="3" spans="2:26" s="2" customFormat="1" ht="37.15" customHeight="1" thickBot="1" x14ac:dyDescent="0.25">
      <c r="B3" s="64" t="s">
        <v>17</v>
      </c>
      <c r="C3" s="65"/>
      <c r="D3" s="65"/>
      <c r="E3" s="65"/>
      <c r="F3" s="65"/>
      <c r="G3" s="65"/>
      <c r="H3" s="66"/>
      <c r="I3" s="58" t="s">
        <v>2</v>
      </c>
      <c r="J3" s="59"/>
      <c r="K3" s="59"/>
      <c r="L3" s="59"/>
      <c r="M3" s="59"/>
      <c r="N3" s="59"/>
      <c r="O3" s="59"/>
      <c r="P3" s="60"/>
    </row>
    <row r="4" spans="2:26" s="2" customFormat="1" ht="27.65" customHeight="1" thickBot="1" x14ac:dyDescent="0.25">
      <c r="B4" s="64"/>
      <c r="C4" s="65"/>
      <c r="D4" s="65"/>
      <c r="E4" s="65"/>
      <c r="F4" s="65"/>
      <c r="G4" s="65"/>
      <c r="H4" s="66"/>
      <c r="I4" s="61" t="s">
        <v>1</v>
      </c>
      <c r="J4" s="62"/>
      <c r="K4" s="62"/>
      <c r="L4" s="62"/>
      <c r="M4" s="62"/>
      <c r="N4" s="62"/>
      <c r="O4" s="62"/>
      <c r="P4" s="63"/>
    </row>
    <row r="5" spans="2:26" s="12" customFormat="1" ht="13.15" customHeight="1" x14ac:dyDescent="0.2">
      <c r="B5" s="13"/>
      <c r="C5" s="13"/>
      <c r="D5" s="13"/>
      <c r="E5" s="13"/>
      <c r="F5" s="11"/>
      <c r="G5" s="11"/>
    </row>
    <row r="6" spans="2:26" s="12" customFormat="1" ht="23.5" customHeight="1" thickBot="1" x14ac:dyDescent="0.25">
      <c r="B6" s="69"/>
      <c r="C6" s="69"/>
      <c r="D6" s="69"/>
      <c r="E6" s="69"/>
      <c r="F6" s="69"/>
      <c r="G6" s="20" t="s">
        <v>15</v>
      </c>
      <c r="J6" s="3"/>
      <c r="T6" s="29" t="s">
        <v>27</v>
      </c>
    </row>
    <row r="7" spans="2:26" s="12" customFormat="1" ht="23.5" customHeight="1" x14ac:dyDescent="0.2">
      <c r="B7" s="18" t="s">
        <v>16</v>
      </c>
      <c r="C7" s="14"/>
      <c r="D7" s="14"/>
      <c r="E7" s="14"/>
      <c r="F7" s="14"/>
      <c r="G7" s="14"/>
      <c r="J7" s="3"/>
      <c r="N7" s="53"/>
    </row>
    <row r="8" spans="2:26" s="12" customFormat="1" ht="10.9" customHeight="1" x14ac:dyDescent="0.2">
      <c r="C8" s="18"/>
      <c r="D8" s="18"/>
      <c r="E8" s="18"/>
      <c r="F8" s="18"/>
      <c r="G8" s="18"/>
      <c r="J8" s="3"/>
    </row>
    <row r="9" spans="2:26" s="12" customFormat="1" ht="23.5" customHeight="1" x14ac:dyDescent="0.2">
      <c r="B9" s="18"/>
      <c r="C9" s="18"/>
      <c r="D9" s="18"/>
      <c r="E9" s="18"/>
      <c r="F9" s="18"/>
      <c r="G9" s="18"/>
      <c r="I9" s="67" t="s">
        <v>14</v>
      </c>
      <c r="J9" s="68"/>
      <c r="K9" s="70"/>
      <c r="L9" s="71"/>
      <c r="M9" s="71"/>
      <c r="N9" s="71"/>
      <c r="O9" s="71"/>
      <c r="P9" s="72"/>
      <c r="T9" s="29" t="s">
        <v>28</v>
      </c>
    </row>
    <row r="10" spans="2:26" s="12" customFormat="1" ht="28.15" customHeight="1" x14ac:dyDescent="0.45">
      <c r="B10" s="18"/>
      <c r="C10" s="15"/>
      <c r="D10" s="13"/>
      <c r="I10" s="67" t="s">
        <v>12</v>
      </c>
      <c r="J10" s="68"/>
      <c r="K10" s="70"/>
      <c r="L10" s="71"/>
      <c r="M10" s="71"/>
      <c r="N10" s="71"/>
      <c r="O10" s="71"/>
      <c r="P10" s="72"/>
      <c r="T10" s="29" t="s">
        <v>33</v>
      </c>
    </row>
    <row r="11" spans="2:26" s="12" customFormat="1" ht="28.15" customHeight="1" x14ac:dyDescent="0.45">
      <c r="B11" s="14"/>
      <c r="C11" s="15"/>
      <c r="D11" s="13"/>
      <c r="I11" s="67" t="s">
        <v>10</v>
      </c>
      <c r="J11" s="68"/>
      <c r="K11" s="101"/>
      <c r="L11" s="102"/>
      <c r="M11" s="102"/>
      <c r="N11" s="102"/>
      <c r="O11" s="102"/>
      <c r="P11" s="103"/>
      <c r="T11" s="29" t="s">
        <v>29</v>
      </c>
    </row>
    <row r="12" spans="2:26" s="12" customFormat="1" ht="27" customHeight="1" x14ac:dyDescent="0.2">
      <c r="B12" s="13"/>
      <c r="C12" s="13"/>
      <c r="D12" s="13"/>
      <c r="I12" s="95" t="s">
        <v>13</v>
      </c>
      <c r="J12" s="96"/>
      <c r="K12" s="92"/>
      <c r="L12" s="93"/>
      <c r="M12" s="93"/>
      <c r="N12" s="93"/>
      <c r="O12" s="93"/>
      <c r="P12" s="94"/>
      <c r="T12" s="29" t="s">
        <v>30</v>
      </c>
    </row>
    <row r="13" spans="2:26" s="2" customFormat="1" ht="16.149999999999999" customHeight="1" x14ac:dyDescent="0.2">
      <c r="B13" s="5"/>
      <c r="I13" s="21" t="s">
        <v>11</v>
      </c>
    </row>
    <row r="14" spans="2:26" ht="13.5" thickBot="1" x14ac:dyDescent="0.25"/>
    <row r="15" spans="2:26" s="2" customFormat="1" ht="39" customHeight="1" thickBot="1" x14ac:dyDescent="0.3">
      <c r="B15" s="89" t="s">
        <v>3</v>
      </c>
      <c r="C15" s="90"/>
      <c r="D15" s="90"/>
      <c r="E15" s="90"/>
      <c r="F15" s="97"/>
      <c r="G15" s="98"/>
      <c r="H15" s="98"/>
      <c r="I15" s="98"/>
      <c r="J15" s="98"/>
      <c r="K15" s="98"/>
      <c r="L15" s="98"/>
      <c r="M15" s="98"/>
      <c r="N15" s="98"/>
      <c r="O15" s="99" t="s">
        <v>18</v>
      </c>
      <c r="P15" s="100"/>
      <c r="T15" s="29" t="s">
        <v>32</v>
      </c>
      <c r="U15" s="52" t="s">
        <v>23</v>
      </c>
      <c r="X15" s="28" t="s">
        <v>78</v>
      </c>
      <c r="Z15" s="28" t="s">
        <v>25</v>
      </c>
    </row>
    <row r="16" spans="2:26" s="2" customFormat="1" ht="3.65" customHeight="1" thickBot="1" x14ac:dyDescent="0.25">
      <c r="B16" s="6"/>
      <c r="C16" s="6"/>
      <c r="D16" s="7"/>
      <c r="E16" s="7"/>
      <c r="F16" s="4"/>
    </row>
    <row r="17" spans="2:26" s="2" customFormat="1" ht="39" customHeight="1" thickBot="1" x14ac:dyDescent="0.25">
      <c r="B17" s="89" t="s">
        <v>4</v>
      </c>
      <c r="C17" s="90"/>
      <c r="D17" s="90"/>
      <c r="E17" s="91"/>
      <c r="F17" s="46"/>
      <c r="G17" s="104"/>
      <c r="H17" s="104"/>
      <c r="I17" s="47" t="s">
        <v>47</v>
      </c>
      <c r="J17" s="57"/>
      <c r="K17" s="47" t="s">
        <v>48</v>
      </c>
      <c r="L17" s="47"/>
      <c r="M17" s="57"/>
      <c r="N17" s="49" t="s">
        <v>45</v>
      </c>
      <c r="O17" s="47"/>
      <c r="P17" s="48"/>
      <c r="T17" s="29" t="s">
        <v>31</v>
      </c>
      <c r="U17" s="25" t="s">
        <v>24</v>
      </c>
      <c r="W17" s="25" t="s">
        <v>24</v>
      </c>
      <c r="X17" s="25" t="s">
        <v>24</v>
      </c>
      <c r="Z17" s="25" t="s">
        <v>24</v>
      </c>
    </row>
    <row r="18" spans="2:26" s="3" customFormat="1" ht="3" customHeight="1" x14ac:dyDescent="0.2">
      <c r="B18" s="19"/>
      <c r="C18" s="8"/>
      <c r="D18" s="8"/>
      <c r="E18" s="8"/>
      <c r="F18" s="9"/>
    </row>
    <row r="19" spans="2:26" ht="4.9000000000000004" customHeight="1" thickBot="1" x14ac:dyDescent="0.25"/>
    <row r="20" spans="2:26" s="16" customFormat="1" ht="46.15" customHeight="1" x14ac:dyDescent="0.2">
      <c r="B20" s="85" t="s">
        <v>7</v>
      </c>
      <c r="C20" s="86"/>
      <c r="D20" s="87"/>
      <c r="E20" s="88" t="s">
        <v>5</v>
      </c>
      <c r="F20" s="86"/>
      <c r="G20" s="86"/>
      <c r="H20" s="87"/>
      <c r="I20" s="74" t="s">
        <v>9</v>
      </c>
      <c r="J20" s="75"/>
      <c r="K20" s="76"/>
      <c r="L20" s="74" t="s">
        <v>8</v>
      </c>
      <c r="M20" s="75"/>
      <c r="N20" s="76"/>
      <c r="O20" s="74" t="s">
        <v>6</v>
      </c>
      <c r="P20" s="77"/>
      <c r="T20" s="22" t="s">
        <v>19</v>
      </c>
      <c r="U20" s="26" t="s">
        <v>20</v>
      </c>
      <c r="V20" s="51" t="s">
        <v>75</v>
      </c>
      <c r="W20" s="27" t="s">
        <v>76</v>
      </c>
      <c r="X20" s="27" t="s">
        <v>77</v>
      </c>
      <c r="Y20" s="23" t="s">
        <v>21</v>
      </c>
      <c r="Z20" s="27" t="s">
        <v>22</v>
      </c>
    </row>
    <row r="21" spans="2:26" ht="27.65" customHeight="1" x14ac:dyDescent="0.2">
      <c r="B21" s="78" t="str">
        <f>IF($U21="","","フクビ化学工業株式会社")</f>
        <v/>
      </c>
      <c r="C21" s="79"/>
      <c r="D21" s="79"/>
      <c r="E21" s="79" t="str">
        <f>IF($U21="","",VLOOKUP($U21,'製品登録一覧(Ｅco受注生産品)'!$C:$I,1,0))</f>
        <v/>
      </c>
      <c r="F21" s="79"/>
      <c r="G21" s="79"/>
      <c r="H21" s="79"/>
      <c r="I21" s="79" t="str">
        <f>IF($U21="","",VLOOKUP($U21,'製品登録一覧(Ｅco受注生産品)'!$C:$I,2,0))</f>
        <v/>
      </c>
      <c r="J21" s="79"/>
      <c r="K21" s="79"/>
      <c r="L21" s="80" t="str">
        <f>IF($U21="","",VLOOKUP($U21,'製品登録一覧(Ｅco受注生産品)'!$C:$I,3,0))</f>
        <v/>
      </c>
      <c r="M21" s="81"/>
      <c r="N21" s="82"/>
      <c r="O21" s="83" t="str">
        <f t="shared" ref="O21:O27" si="0">IF($E21="","",Y21*Z21)</f>
        <v/>
      </c>
      <c r="P21" s="84"/>
      <c r="T21" s="50" t="str">
        <f>IF($U21="","",RIGHT($I21,LEN($I21)-4))</f>
        <v/>
      </c>
      <c r="U21" s="55"/>
      <c r="V21" s="24" t="str">
        <f>IF($U21="","",VLOOKUP($U21,'製品登録一覧(Ｅco受注生産品)'!$C:$I,6,0))</f>
        <v/>
      </c>
      <c r="W21" s="54"/>
      <c r="X21" s="54"/>
      <c r="Y21" s="24" t="str">
        <f t="shared" ref="Y21:Y27" si="1">IFERROR(ROUNDDOWN(V21/1000*W21/1000*X21/1000,4),"")</f>
        <v/>
      </c>
      <c r="Z21" s="54"/>
    </row>
    <row r="22" spans="2:26" ht="27.65" customHeight="1" x14ac:dyDescent="0.2">
      <c r="B22" s="105" t="str">
        <f>IF($E22="","","フクビ化学工業株式会社")</f>
        <v/>
      </c>
      <c r="C22" s="106"/>
      <c r="D22" s="106"/>
      <c r="E22" s="106" t="str">
        <f>IF($U22="","",VLOOKUP($U22,'製品登録一覧(Ｅco受注生産品)'!$C:$I,1,0))</f>
        <v/>
      </c>
      <c r="F22" s="106"/>
      <c r="G22" s="106"/>
      <c r="H22" s="106"/>
      <c r="I22" s="106" t="str">
        <f>IF($E22="","",VLOOKUP($E22,'製品登録一覧(Ｅco受注生産品)'!$C:$I,2,0))</f>
        <v/>
      </c>
      <c r="J22" s="106"/>
      <c r="K22" s="106"/>
      <c r="L22" s="107" t="str">
        <f>IF($E22="","",VLOOKUP($E22,'製品登録一覧(Ｅco受注生産品)'!$C:$I,3,0))</f>
        <v/>
      </c>
      <c r="M22" s="108"/>
      <c r="N22" s="109"/>
      <c r="O22" s="110" t="str">
        <f t="shared" si="0"/>
        <v/>
      </c>
      <c r="P22" s="111"/>
      <c r="T22" s="24" t="str">
        <f>IF($E22="","",RIGHT($I22,LEN($I22)-4))</f>
        <v/>
      </c>
      <c r="U22" s="55"/>
      <c r="V22" s="24" t="str">
        <f>IF($U22="","",VLOOKUP($U22,'製品登録一覧(Ｅco受注生産品)'!$C:$I,6,0))</f>
        <v/>
      </c>
      <c r="W22" s="54"/>
      <c r="X22" s="54"/>
      <c r="Y22" s="24" t="str">
        <f t="shared" si="1"/>
        <v/>
      </c>
      <c r="Z22" s="54"/>
    </row>
    <row r="23" spans="2:26" ht="27.65" customHeight="1" x14ac:dyDescent="0.2">
      <c r="B23" s="105" t="str">
        <f t="shared" ref="B23:B27" si="2">IF($E23="","","フクビ化学工業株式会社")</f>
        <v/>
      </c>
      <c r="C23" s="106"/>
      <c r="D23" s="106"/>
      <c r="E23" s="106" t="str">
        <f>IF($U23="","",VLOOKUP($U23,'製品登録一覧(Ｅco受注生産品)'!$C:$I,1,0))</f>
        <v/>
      </c>
      <c r="F23" s="106"/>
      <c r="G23" s="106"/>
      <c r="H23" s="106"/>
      <c r="I23" s="106" t="str">
        <f>IF($E23="","",VLOOKUP($E23,'製品登録一覧(Ｅco受注生産品)'!$C:$I,2,0))</f>
        <v/>
      </c>
      <c r="J23" s="106"/>
      <c r="K23" s="106"/>
      <c r="L23" s="107" t="str">
        <f>IF($E23="","",VLOOKUP($E23,'製品登録一覧(Ｅco受注生産品)'!$C:$I,3,0))</f>
        <v/>
      </c>
      <c r="M23" s="108"/>
      <c r="N23" s="109"/>
      <c r="O23" s="110" t="str">
        <f t="shared" si="0"/>
        <v/>
      </c>
      <c r="P23" s="111"/>
      <c r="T23" s="24" t="str">
        <f t="shared" ref="T23:T27" si="3">IF($E23="","",RIGHT($I23,LEN($I23)-4))</f>
        <v/>
      </c>
      <c r="U23" s="55"/>
      <c r="V23" s="24" t="str">
        <f>IF($U23="","",VLOOKUP($U23,'製品登録一覧(Ｅco受注生産品)'!$C:$I,6,0))</f>
        <v/>
      </c>
      <c r="W23" s="54"/>
      <c r="X23" s="54"/>
      <c r="Y23" s="24" t="str">
        <f t="shared" si="1"/>
        <v/>
      </c>
      <c r="Z23" s="54"/>
    </row>
    <row r="24" spans="2:26" ht="27.65" customHeight="1" x14ac:dyDescent="0.2">
      <c r="B24" s="105" t="str">
        <f t="shared" si="2"/>
        <v/>
      </c>
      <c r="C24" s="106"/>
      <c r="D24" s="106"/>
      <c r="E24" s="106" t="str">
        <f>IF($U24="","",VLOOKUP($U24,'製品登録一覧(Ｅco受注生産品)'!$C:$I,1,0))</f>
        <v/>
      </c>
      <c r="F24" s="106"/>
      <c r="G24" s="106"/>
      <c r="H24" s="106"/>
      <c r="I24" s="106" t="str">
        <f>IF($E24="","",VLOOKUP($E24,'製品登録一覧(Ｅco受注生産品)'!$C:$I,2,0))</f>
        <v/>
      </c>
      <c r="J24" s="106"/>
      <c r="K24" s="106"/>
      <c r="L24" s="107" t="str">
        <f>IF($E24="","",VLOOKUP($E24,'製品登録一覧(Ｅco受注生産品)'!$C:$I,3,0))</f>
        <v/>
      </c>
      <c r="M24" s="108"/>
      <c r="N24" s="109"/>
      <c r="O24" s="110" t="str">
        <f t="shared" si="0"/>
        <v/>
      </c>
      <c r="P24" s="111"/>
      <c r="T24" s="24" t="str">
        <f t="shared" si="3"/>
        <v/>
      </c>
      <c r="U24" s="55"/>
      <c r="V24" s="24" t="str">
        <f>IF($U24="","",VLOOKUP($U24,'製品登録一覧(Ｅco受注生産品)'!$C:$I,6,0))</f>
        <v/>
      </c>
      <c r="W24" s="54"/>
      <c r="X24" s="54"/>
      <c r="Y24" s="24" t="str">
        <f t="shared" si="1"/>
        <v/>
      </c>
      <c r="Z24" s="54"/>
    </row>
    <row r="25" spans="2:26" ht="27.65" customHeight="1" x14ac:dyDescent="0.2">
      <c r="B25" s="105" t="str">
        <f t="shared" si="2"/>
        <v/>
      </c>
      <c r="C25" s="106"/>
      <c r="D25" s="106"/>
      <c r="E25" s="106" t="str">
        <f>IF($U25="","",VLOOKUP($U25,'製品登録一覧(Ｅco受注生産品)'!$C:$I,1,0))</f>
        <v/>
      </c>
      <c r="F25" s="106"/>
      <c r="G25" s="106"/>
      <c r="H25" s="106"/>
      <c r="I25" s="106" t="str">
        <f>IF($E25="","",VLOOKUP($E25,'製品登録一覧(Ｅco受注生産品)'!$C:$I,2,0))</f>
        <v/>
      </c>
      <c r="J25" s="106"/>
      <c r="K25" s="106"/>
      <c r="L25" s="107" t="str">
        <f>IF($E25="","",VLOOKUP($E25,'製品登録一覧(Ｅco受注生産品)'!$C:$I,3,0))</f>
        <v/>
      </c>
      <c r="M25" s="108"/>
      <c r="N25" s="109"/>
      <c r="O25" s="110" t="str">
        <f t="shared" si="0"/>
        <v/>
      </c>
      <c r="P25" s="111"/>
      <c r="T25" s="24" t="str">
        <f t="shared" si="3"/>
        <v/>
      </c>
      <c r="U25" s="55"/>
      <c r="V25" s="24" t="str">
        <f>IF($U25="","",VLOOKUP($U25,'製品登録一覧(Ｅco受注生産品)'!$C:$I,6,0))</f>
        <v/>
      </c>
      <c r="W25" s="54"/>
      <c r="X25" s="54"/>
      <c r="Y25" s="24" t="str">
        <f t="shared" si="1"/>
        <v/>
      </c>
      <c r="Z25" s="54"/>
    </row>
    <row r="26" spans="2:26" ht="27.65" customHeight="1" x14ac:dyDescent="0.2">
      <c r="B26" s="105" t="str">
        <f t="shared" si="2"/>
        <v/>
      </c>
      <c r="C26" s="106"/>
      <c r="D26" s="106"/>
      <c r="E26" s="106" t="str">
        <f>IF($U26="","",VLOOKUP($U26,'製品登録一覧(Ｅco受注生産品)'!$C:$I,1,0))</f>
        <v/>
      </c>
      <c r="F26" s="106"/>
      <c r="G26" s="106"/>
      <c r="H26" s="106"/>
      <c r="I26" s="106" t="str">
        <f>IF($E26="","",VLOOKUP($E26,'製品登録一覧(Ｅco受注生産品)'!$C:$I,2,0))</f>
        <v/>
      </c>
      <c r="J26" s="106"/>
      <c r="K26" s="106"/>
      <c r="L26" s="107" t="str">
        <f>IF($E26="","",VLOOKUP($E26,'製品登録一覧(Ｅco受注生産品)'!$C:$I,3,0))</f>
        <v/>
      </c>
      <c r="M26" s="108"/>
      <c r="N26" s="109"/>
      <c r="O26" s="110" t="str">
        <f t="shared" si="0"/>
        <v/>
      </c>
      <c r="P26" s="111"/>
      <c r="T26" s="24" t="str">
        <f t="shared" si="3"/>
        <v/>
      </c>
      <c r="U26" s="55"/>
      <c r="V26" s="24" t="str">
        <f>IF($U26="","",VLOOKUP($U26,'製品登録一覧(Ｅco受注生産品)'!$C:$I,6,0))</f>
        <v/>
      </c>
      <c r="W26" s="54"/>
      <c r="X26" s="54"/>
      <c r="Y26" s="24" t="str">
        <f t="shared" si="1"/>
        <v/>
      </c>
      <c r="Z26" s="54"/>
    </row>
    <row r="27" spans="2:26" ht="27.65" customHeight="1" thickBot="1" x14ac:dyDescent="0.25">
      <c r="B27" s="114" t="str">
        <f t="shared" si="2"/>
        <v/>
      </c>
      <c r="C27" s="115"/>
      <c r="D27" s="115"/>
      <c r="E27" s="115" t="str">
        <f>IF($U27="","",VLOOKUP($U27,'製品登録一覧(Ｅco受注生産品)'!$C:$I,1,0))</f>
        <v/>
      </c>
      <c r="F27" s="115"/>
      <c r="G27" s="115"/>
      <c r="H27" s="115"/>
      <c r="I27" s="115" t="str">
        <f>IF($E27="","",VLOOKUP($E27,'製品登録一覧(Ｅco受注生産品)'!$C:$I,2,0))</f>
        <v/>
      </c>
      <c r="J27" s="115"/>
      <c r="K27" s="115"/>
      <c r="L27" s="116" t="str">
        <f>IF($E27="","",VLOOKUP($E27,'製品登録一覧(Ｅco受注生産品)'!$C:$I,3,0))</f>
        <v/>
      </c>
      <c r="M27" s="117"/>
      <c r="N27" s="118"/>
      <c r="O27" s="119" t="str">
        <f t="shared" si="0"/>
        <v/>
      </c>
      <c r="P27" s="120"/>
      <c r="T27" s="24" t="str">
        <f t="shared" si="3"/>
        <v/>
      </c>
      <c r="U27" s="55"/>
      <c r="V27" s="24" t="str">
        <f>IF($U27="","",VLOOKUP($U27,'製品登録一覧(Ｅco受注生産品)'!$C:$I,6,0))</f>
        <v/>
      </c>
      <c r="W27" s="54"/>
      <c r="X27" s="54"/>
      <c r="Y27" s="24" t="str">
        <f t="shared" si="1"/>
        <v/>
      </c>
      <c r="Z27" s="54"/>
    </row>
    <row r="28" spans="2:26" ht="63.65" customHeight="1" x14ac:dyDescent="0.2">
      <c r="B28" s="112" t="s">
        <v>79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</row>
    <row r="31" spans="2:26" ht="15.75" customHeight="1" x14ac:dyDescent="0.2"/>
    <row r="32" spans="2:26" ht="15.75" customHeight="1" x14ac:dyDescent="0.2"/>
    <row r="33" spans="14:16" ht="15.75" customHeight="1" x14ac:dyDescent="0.2">
      <c r="N33" s="1"/>
      <c r="O33" s="1"/>
      <c r="P33" s="1"/>
    </row>
  </sheetData>
  <sheetProtection algorithmName="SHA-512" hashValue="XoNxMrOPpkxX60lpErCBTD4fbmPLJGbRn1NyqpPxoczOcT2fKM/Bb8x96j/mPejvRpJfaHs3uDxRnP5SRAMdPw==" saltValue="AP/4ueShlKdvlX/jCsI9+A==" spinCount="100000" sheet="1" objects="1" scenarios="1" selectLockedCells="1"/>
  <mergeCells count="59">
    <mergeCell ref="B28:P28"/>
    <mergeCell ref="B26:D26"/>
    <mergeCell ref="E26:H26"/>
    <mergeCell ref="I26:K26"/>
    <mergeCell ref="L26:N26"/>
    <mergeCell ref="O26:P26"/>
    <mergeCell ref="B27:D27"/>
    <mergeCell ref="E27:H27"/>
    <mergeCell ref="I27:K27"/>
    <mergeCell ref="L27:N27"/>
    <mergeCell ref="O27:P27"/>
    <mergeCell ref="I24:K24"/>
    <mergeCell ref="L24:N24"/>
    <mergeCell ref="O24:P24"/>
    <mergeCell ref="B25:D25"/>
    <mergeCell ref="E25:H25"/>
    <mergeCell ref="I25:K25"/>
    <mergeCell ref="L25:N25"/>
    <mergeCell ref="O25:P25"/>
    <mergeCell ref="B24:D24"/>
    <mergeCell ref="E24:H24"/>
    <mergeCell ref="O23:P23"/>
    <mergeCell ref="B22:D22"/>
    <mergeCell ref="E22:H22"/>
    <mergeCell ref="I22:K22"/>
    <mergeCell ref="L22:N22"/>
    <mergeCell ref="O22:P22"/>
    <mergeCell ref="G17:H17"/>
    <mergeCell ref="B23:D23"/>
    <mergeCell ref="E23:H23"/>
    <mergeCell ref="I23:K23"/>
    <mergeCell ref="L23:N23"/>
    <mergeCell ref="B15:E15"/>
    <mergeCell ref="F15:N15"/>
    <mergeCell ref="O15:P15"/>
    <mergeCell ref="K10:P10"/>
    <mergeCell ref="K11:P11"/>
    <mergeCell ref="J1:K1"/>
    <mergeCell ref="L20:N20"/>
    <mergeCell ref="O20:P20"/>
    <mergeCell ref="B21:D21"/>
    <mergeCell ref="E21:H21"/>
    <mergeCell ref="I21:K21"/>
    <mergeCell ref="L21:N21"/>
    <mergeCell ref="O21:P21"/>
    <mergeCell ref="B20:D20"/>
    <mergeCell ref="E20:H20"/>
    <mergeCell ref="I20:K20"/>
    <mergeCell ref="B17:E17"/>
    <mergeCell ref="K12:P12"/>
    <mergeCell ref="I10:J10"/>
    <mergeCell ref="I11:J11"/>
    <mergeCell ref="I12:J12"/>
    <mergeCell ref="I3:P3"/>
    <mergeCell ref="I4:P4"/>
    <mergeCell ref="B3:H4"/>
    <mergeCell ref="I9:J9"/>
    <mergeCell ref="B6:F6"/>
    <mergeCell ref="K9:P9"/>
  </mergeCells>
  <phoneticPr fontId="1"/>
  <conditionalFormatting sqref="J1:K1 M1 O1 B6:F6 K9:P12 F15:N15 G17:H17 J17 M17">
    <cfRule type="cellIs" dxfId="0" priority="1" operator="equal">
      <formula>""</formula>
    </cfRule>
  </conditionalFormatting>
  <pageMargins left="0.7" right="0.7" top="0.75" bottom="0.75" header="0.3" footer="0.3"/>
  <pageSetup paperSize="9" scale="9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AFAEB8-D930-4C7A-94D4-7E3C9A31C7ED}">
          <x14:formula1>
            <xm:f>'製品登録一覧(Ｅco受注生産品)'!$C$3:$C$14</xm:f>
          </x14:formula1>
          <xm:sqref>U21:U27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81FD0-A565-4EDD-8FCF-2A60BB411107}">
  <dimension ref="A1:L14"/>
  <sheetViews>
    <sheetView workbookViewId="0">
      <selection activeCell="K2" sqref="K2"/>
    </sheetView>
  </sheetViews>
  <sheetFormatPr defaultColWidth="8.90625" defaultRowHeight="13.5" x14ac:dyDescent="0.2"/>
  <cols>
    <col min="1" max="1" width="8.90625" style="34"/>
    <col min="2" max="2" width="9.26953125" style="34" bestFit="1" customWidth="1"/>
    <col min="3" max="3" width="41.6328125" style="34" bestFit="1" customWidth="1"/>
    <col min="4" max="4" width="14.54296875" style="34" bestFit="1" customWidth="1"/>
    <col min="5" max="5" width="10.54296875" style="34" bestFit="1" customWidth="1"/>
    <col min="6" max="6" width="43.6328125" style="34" bestFit="1" customWidth="1"/>
    <col min="7" max="7" width="22.26953125" style="34" bestFit="1" customWidth="1"/>
    <col min="8" max="8" width="17.36328125" style="34" bestFit="1" customWidth="1"/>
    <col min="9" max="9" width="15.36328125" style="34" customWidth="1"/>
    <col min="10" max="10" width="8.90625" style="34"/>
    <col min="11" max="11" width="19.453125" style="34" customWidth="1"/>
    <col min="12" max="12" width="36.36328125" style="34" customWidth="1"/>
    <col min="13" max="16384" width="8.90625" style="34"/>
  </cols>
  <sheetData>
    <row r="1" spans="1:12" ht="27" x14ac:dyDescent="0.2">
      <c r="A1" s="30" t="s">
        <v>34</v>
      </c>
      <c r="B1" s="31" t="s">
        <v>35</v>
      </c>
      <c r="C1" s="31" t="s">
        <v>5</v>
      </c>
      <c r="D1" s="32" t="s">
        <v>36</v>
      </c>
      <c r="E1" s="32" t="s">
        <v>37</v>
      </c>
      <c r="F1" s="32" t="s">
        <v>38</v>
      </c>
      <c r="G1" s="32" t="s">
        <v>39</v>
      </c>
      <c r="H1" s="33" t="s">
        <v>74</v>
      </c>
      <c r="I1" s="32" t="s">
        <v>21</v>
      </c>
      <c r="K1" s="35" t="s">
        <v>44</v>
      </c>
      <c r="L1" s="34" t="s">
        <v>40</v>
      </c>
    </row>
    <row r="2" spans="1:12" x14ac:dyDescent="0.2">
      <c r="A2" s="36"/>
      <c r="B2" s="36"/>
      <c r="C2" s="36"/>
      <c r="D2" s="37"/>
      <c r="E2" s="37"/>
      <c r="F2" s="37"/>
      <c r="G2" s="37"/>
      <c r="H2" s="37"/>
      <c r="I2" s="37"/>
      <c r="K2" s="38" t="s">
        <v>41</v>
      </c>
      <c r="L2" s="38" t="s">
        <v>42</v>
      </c>
    </row>
    <row r="3" spans="1:12" x14ac:dyDescent="0.2">
      <c r="A3" s="43"/>
      <c r="B3" s="43"/>
      <c r="C3" s="39" t="s">
        <v>49</v>
      </c>
      <c r="D3" s="40"/>
      <c r="E3" s="44"/>
      <c r="F3" s="44"/>
      <c r="G3" s="40"/>
      <c r="H3" s="40"/>
      <c r="I3" s="41"/>
    </row>
    <row r="4" spans="1:12" x14ac:dyDescent="0.2">
      <c r="A4" s="43"/>
      <c r="B4" s="43"/>
      <c r="C4" s="40" t="s">
        <v>50</v>
      </c>
      <c r="D4" s="40" t="s">
        <v>61</v>
      </c>
      <c r="E4" s="40" t="s">
        <v>62</v>
      </c>
      <c r="F4" s="42" t="s">
        <v>63</v>
      </c>
      <c r="G4" s="40" t="s">
        <v>43</v>
      </c>
      <c r="H4" s="40">
        <v>80</v>
      </c>
      <c r="I4" s="41"/>
    </row>
    <row r="5" spans="1:12" x14ac:dyDescent="0.2">
      <c r="A5" s="43"/>
      <c r="B5" s="43"/>
      <c r="C5" s="40" t="s">
        <v>51</v>
      </c>
      <c r="D5" s="40" t="s">
        <v>64</v>
      </c>
      <c r="E5" s="40" t="s">
        <v>62</v>
      </c>
      <c r="F5" s="42" t="s">
        <v>63</v>
      </c>
      <c r="G5" s="40" t="s">
        <v>43</v>
      </c>
      <c r="H5" s="40">
        <v>80</v>
      </c>
      <c r="I5" s="41"/>
    </row>
    <row r="6" spans="1:12" x14ac:dyDescent="0.2">
      <c r="A6" s="43"/>
      <c r="B6" s="43"/>
      <c r="C6" s="40" t="s">
        <v>52</v>
      </c>
      <c r="D6" s="40" t="s">
        <v>65</v>
      </c>
      <c r="E6" s="40" t="s">
        <v>62</v>
      </c>
      <c r="F6" s="42" t="s">
        <v>63</v>
      </c>
      <c r="G6" s="40" t="s">
        <v>43</v>
      </c>
      <c r="H6" s="40">
        <v>80</v>
      </c>
      <c r="I6" s="41"/>
    </row>
    <row r="7" spans="1:12" x14ac:dyDescent="0.2">
      <c r="A7" s="43"/>
      <c r="B7" s="43"/>
      <c r="C7" s="40" t="s">
        <v>53</v>
      </c>
      <c r="D7" s="40" t="s">
        <v>66</v>
      </c>
      <c r="E7" s="40" t="s">
        <v>62</v>
      </c>
      <c r="F7" s="42" t="s">
        <v>63</v>
      </c>
      <c r="G7" s="40" t="s">
        <v>43</v>
      </c>
      <c r="H7" s="40">
        <v>80</v>
      </c>
      <c r="I7" s="41"/>
    </row>
    <row r="8" spans="1:12" x14ac:dyDescent="0.2">
      <c r="A8" s="43"/>
      <c r="B8" s="43"/>
      <c r="C8" s="40" t="s">
        <v>54</v>
      </c>
      <c r="D8" s="40" t="s">
        <v>67</v>
      </c>
      <c r="E8" s="40" t="s">
        <v>62</v>
      </c>
      <c r="F8" s="42" t="s">
        <v>63</v>
      </c>
      <c r="G8" s="40" t="s">
        <v>43</v>
      </c>
      <c r="H8" s="40">
        <v>80</v>
      </c>
      <c r="I8" s="41"/>
    </row>
    <row r="9" spans="1:12" x14ac:dyDescent="0.2">
      <c r="A9" s="43"/>
      <c r="B9" s="43"/>
      <c r="C9" s="40" t="s">
        <v>55</v>
      </c>
      <c r="D9" s="40" t="s">
        <v>68</v>
      </c>
      <c r="E9" s="40" t="s">
        <v>62</v>
      </c>
      <c r="F9" s="42" t="s">
        <v>63</v>
      </c>
      <c r="G9" s="40" t="s">
        <v>43</v>
      </c>
      <c r="H9" s="40">
        <v>120</v>
      </c>
      <c r="I9" s="41"/>
    </row>
    <row r="10" spans="1:12" x14ac:dyDescent="0.2">
      <c r="A10" s="43"/>
      <c r="B10" s="43"/>
      <c r="C10" s="40" t="s">
        <v>56</v>
      </c>
      <c r="D10" s="40" t="s">
        <v>69</v>
      </c>
      <c r="E10" s="40" t="s">
        <v>62</v>
      </c>
      <c r="F10" s="42" t="s">
        <v>63</v>
      </c>
      <c r="G10" s="40" t="s">
        <v>43</v>
      </c>
      <c r="H10" s="40">
        <v>120</v>
      </c>
      <c r="I10" s="41"/>
    </row>
    <row r="11" spans="1:12" x14ac:dyDescent="0.2">
      <c r="A11" s="43"/>
      <c r="B11" s="43"/>
      <c r="C11" s="40" t="s">
        <v>57</v>
      </c>
      <c r="D11" s="40" t="s">
        <v>70</v>
      </c>
      <c r="E11" s="40" t="s">
        <v>62</v>
      </c>
      <c r="F11" s="42" t="s">
        <v>63</v>
      </c>
      <c r="G11" s="40" t="s">
        <v>43</v>
      </c>
      <c r="H11" s="40">
        <v>80</v>
      </c>
      <c r="I11" s="41"/>
    </row>
    <row r="12" spans="1:12" x14ac:dyDescent="0.2">
      <c r="A12" s="43"/>
      <c r="B12" s="43"/>
      <c r="C12" s="40" t="s">
        <v>58</v>
      </c>
      <c r="D12" s="40" t="s">
        <v>71</v>
      </c>
      <c r="E12" s="40" t="s">
        <v>62</v>
      </c>
      <c r="F12" s="42" t="s">
        <v>63</v>
      </c>
      <c r="G12" s="40" t="s">
        <v>43</v>
      </c>
      <c r="H12" s="40">
        <v>80</v>
      </c>
      <c r="I12" s="41"/>
    </row>
    <row r="13" spans="1:12" x14ac:dyDescent="0.2">
      <c r="A13" s="43"/>
      <c r="B13" s="43"/>
      <c r="C13" s="40" t="s">
        <v>59</v>
      </c>
      <c r="D13" s="40" t="s">
        <v>72</v>
      </c>
      <c r="E13" s="40" t="s">
        <v>62</v>
      </c>
      <c r="F13" s="42" t="s">
        <v>63</v>
      </c>
      <c r="G13" s="40" t="s">
        <v>43</v>
      </c>
      <c r="H13" s="40">
        <v>80</v>
      </c>
      <c r="I13" s="41"/>
    </row>
    <row r="14" spans="1:12" x14ac:dyDescent="0.2">
      <c r="A14" s="43"/>
      <c r="B14" s="43"/>
      <c r="C14" s="40" t="s">
        <v>60</v>
      </c>
      <c r="D14" s="40" t="s">
        <v>73</v>
      </c>
      <c r="E14" s="40" t="s">
        <v>62</v>
      </c>
      <c r="F14" s="42" t="s">
        <v>63</v>
      </c>
      <c r="G14" s="40" t="s">
        <v>43</v>
      </c>
      <c r="H14" s="40">
        <v>80</v>
      </c>
      <c r="I14" s="41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フクビ断熱材納品証明書(Ｅco受注生産品用)</vt:lpstr>
      <vt:lpstr>製品登録一覧(Ｅco受注生産品)</vt:lpstr>
      <vt:lpstr>'フクビ断熱材納品証明書(Ｅco受注生産品用)'!Print_Area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nghp005</dc:creator>
  <cp:lastModifiedBy>n.kitayama</cp:lastModifiedBy>
  <cp:lastPrinted>2021-02-23T07:30:14Z</cp:lastPrinted>
  <dcterms:created xsi:type="dcterms:W3CDTF">2020-12-17T05:59:31Z</dcterms:created>
  <dcterms:modified xsi:type="dcterms:W3CDTF">2021-03-12T09:01:25Z</dcterms:modified>
</cp:coreProperties>
</file>