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t.konaka\Desktop\"/>
    </mc:Choice>
  </mc:AlternateContent>
  <xr:revisionPtr revIDLastSave="0" documentId="13_ncr:1_{A434DB3E-9BBA-407E-9D5A-119EACFD524F}" xr6:coauthVersionLast="47" xr6:coauthVersionMax="47" xr10:uidLastSave="{00000000-0000-0000-0000-000000000000}"/>
  <bookViews>
    <workbookView xWindow="-108" yWindow="-108" windowWidth="23256" windowHeight="14016" tabRatio="779" xr2:uid="{00000000-000D-0000-FFFF-FFFF00000000}"/>
  </bookViews>
  <sheets>
    <sheet name="フェノバボード・フクフォーム(EPS)・フクフォームEco" sheetId="6" r:id="rId1"/>
    <sheet name="製品登録一覧(ブランド品)" sheetId="8" state="hidden" r:id="rId2"/>
  </sheets>
  <definedNames>
    <definedName name="_xlnm.Print_Area" localSheetId="0">'フェノバボード・フクフォーム(EPS)・フクフォームEco'!$A$1:$P$34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1" i="6" l="1"/>
  <c r="U21" i="6"/>
  <c r="E27" i="6"/>
  <c r="I27" i="6" s="1"/>
  <c r="E26" i="6"/>
  <c r="L26" i="6" s="1"/>
  <c r="E25" i="6"/>
  <c r="B25" i="6" s="1"/>
  <c r="E24" i="6"/>
  <c r="E23" i="6"/>
  <c r="W23" i="6" s="1"/>
  <c r="E22" i="6"/>
  <c r="L22" i="6" s="1"/>
  <c r="B21" i="6"/>
  <c r="E21" i="6"/>
  <c r="I21" i="6"/>
  <c r="T21" i="6" s="1"/>
  <c r="L21" i="6"/>
  <c r="O21" i="6" l="1"/>
  <c r="B27" i="6"/>
  <c r="W27" i="6"/>
  <c r="O27" i="6" s="1"/>
  <c r="L27" i="6"/>
  <c r="W26" i="6"/>
  <c r="O26" i="6" s="1"/>
  <c r="B26" i="6"/>
  <c r="I26" i="6"/>
  <c r="T26" i="6" s="1"/>
  <c r="I25" i="6"/>
  <c r="T25" i="6" s="1"/>
  <c r="L25" i="6"/>
  <c r="L24" i="6"/>
  <c r="B24" i="6"/>
  <c r="I24" i="6"/>
  <c r="T24" i="6" s="1"/>
  <c r="B23" i="6"/>
  <c r="I23" i="6"/>
  <c r="T23" i="6" s="1"/>
  <c r="O23" i="6"/>
  <c r="L23" i="6"/>
  <c r="U22" i="6"/>
  <c r="B22" i="6"/>
  <c r="I22" i="6"/>
  <c r="T22" i="6" s="1"/>
  <c r="T27" i="6"/>
  <c r="U27" i="6"/>
  <c r="U26" i="6"/>
  <c r="W25" i="6"/>
  <c r="O25" i="6" s="1"/>
  <c r="U25" i="6"/>
  <c r="U24" i="6"/>
  <c r="W24" i="6"/>
  <c r="O24" i="6" s="1"/>
  <c r="U23" i="6"/>
  <c r="W22" i="6"/>
  <c r="O22" i="6" s="1"/>
</calcChain>
</file>

<file path=xl/sharedStrings.xml><?xml version="1.0" encoding="utf-8"?>
<sst xmlns="http://schemas.openxmlformats.org/spreadsheetml/2006/main" count="982" uniqueCount="554">
  <si>
    <t>グリーン住宅ポイント</t>
    <rPh sb="4" eb="6">
      <t>ジュウタク</t>
    </rPh>
    <phoneticPr fontId="1"/>
  </si>
  <si>
    <t>ボード系・マット系</t>
    <rPh sb="3" eb="4">
      <t>ケイ</t>
    </rPh>
    <rPh sb="8" eb="9">
      <t>ケイ</t>
    </rPh>
    <phoneticPr fontId="1"/>
  </si>
  <si>
    <t>外壁、屋根・天井又は
　　　　　　床の断熱改修</t>
    <rPh sb="0" eb="2">
      <t>ガイヘキ</t>
    </rPh>
    <rPh sb="3" eb="5">
      <t>ヤネ</t>
    </rPh>
    <rPh sb="6" eb="8">
      <t>テンジョウ</t>
    </rPh>
    <rPh sb="8" eb="9">
      <t>マタ</t>
    </rPh>
    <rPh sb="17" eb="18">
      <t>ユカ</t>
    </rPh>
    <rPh sb="19" eb="21">
      <t>ダンネツ</t>
    </rPh>
    <rPh sb="21" eb="23">
      <t>カイシュウ</t>
    </rPh>
    <phoneticPr fontId="1"/>
  </si>
  <si>
    <t>施工邸名</t>
    <rPh sb="0" eb="2">
      <t>セコウ</t>
    </rPh>
    <rPh sb="2" eb="3">
      <t>テイ</t>
    </rPh>
    <rPh sb="3" eb="4">
      <t>メイ</t>
    </rPh>
    <phoneticPr fontId="1"/>
  </si>
  <si>
    <t>納　　期</t>
    <rPh sb="0" eb="1">
      <t>オサム</t>
    </rPh>
    <rPh sb="3" eb="4">
      <t>キ</t>
    </rPh>
    <phoneticPr fontId="1"/>
  </si>
  <si>
    <t>製品名</t>
    <phoneticPr fontId="1"/>
  </si>
  <si>
    <t>出荷量
（㎥）</t>
    <phoneticPr fontId="1"/>
  </si>
  <si>
    <t>事業者名
（メーカー名）</t>
    <phoneticPr fontId="1"/>
  </si>
  <si>
    <t>断熱材区分
（※2）
（A-1～F)</t>
    <phoneticPr fontId="1"/>
  </si>
  <si>
    <t>製品型番
（※1）</t>
    <phoneticPr fontId="1"/>
  </si>
  <si>
    <t>※1.製品型番の欄には、各製造事業者がグリーン住宅ポイント事業に登録している製品型番を記入
　　してください。
※2.断熱材区分欄のA-1～Fに係る熱伝導率（W/m・K）は次のとおりです。
　　A-1、A-2,B,C：0.052～0.035　　D,E,F：0.034以下　</t>
    <phoneticPr fontId="1"/>
  </si>
  <si>
    <t>住　　所</t>
    <rPh sb="0" eb="1">
      <t>ジュウ</t>
    </rPh>
    <rPh sb="3" eb="4">
      <t>ショ</t>
    </rPh>
    <phoneticPr fontId="1"/>
  </si>
  <si>
    <t>※工事施工者（元請け）に納品する事業者情報を記入</t>
    <rPh sb="1" eb="3">
      <t>コウジ</t>
    </rPh>
    <rPh sb="3" eb="5">
      <t>セコウ</t>
    </rPh>
    <rPh sb="5" eb="6">
      <t>シャ</t>
    </rPh>
    <rPh sb="7" eb="9">
      <t>モトウ</t>
    </rPh>
    <rPh sb="12" eb="14">
      <t>ノウヒン</t>
    </rPh>
    <rPh sb="16" eb="19">
      <t>ジギョウシャ</t>
    </rPh>
    <rPh sb="19" eb="21">
      <t>ジョウホウ</t>
    </rPh>
    <rPh sb="22" eb="24">
      <t>キニュウ</t>
    </rPh>
    <phoneticPr fontId="1"/>
  </si>
  <si>
    <t>納入担当者名</t>
    <rPh sb="0" eb="2">
      <t>ノウニュウ</t>
    </rPh>
    <rPh sb="2" eb="5">
      <t>タントウシャ</t>
    </rPh>
    <rPh sb="5" eb="6">
      <t>メイ</t>
    </rPh>
    <phoneticPr fontId="1"/>
  </si>
  <si>
    <t>電話番号</t>
    <rPh sb="0" eb="2">
      <t>デンワ</t>
    </rPh>
    <rPh sb="2" eb="4">
      <t>バンゴウ</t>
    </rPh>
    <phoneticPr fontId="1"/>
  </si>
  <si>
    <t>納入事業者名</t>
    <rPh sb="0" eb="2">
      <t>ノウニュウ</t>
    </rPh>
    <rPh sb="2" eb="4">
      <t>ジギョウ</t>
    </rPh>
    <rPh sb="4" eb="5">
      <t>シャ</t>
    </rPh>
    <rPh sb="5" eb="6">
      <t>メイ</t>
    </rPh>
    <phoneticPr fontId="1"/>
  </si>
  <si>
    <t>御中</t>
    <phoneticPr fontId="1"/>
  </si>
  <si>
    <t>※宛先は工事施工者</t>
    <phoneticPr fontId="1"/>
  </si>
  <si>
    <t>納 品 証 明 書</t>
    <rPh sb="0" eb="1">
      <t>オサム</t>
    </rPh>
    <rPh sb="2" eb="3">
      <t>ヒン</t>
    </rPh>
    <rPh sb="4" eb="5">
      <t>アカシ</t>
    </rPh>
    <rPh sb="6" eb="7">
      <t>メイ</t>
    </rPh>
    <rPh sb="8" eb="9">
      <t>ショ</t>
    </rPh>
    <phoneticPr fontId="1"/>
  </si>
  <si>
    <t>様邸</t>
    <phoneticPr fontId="1"/>
  </si>
  <si>
    <t>フクビ製品型番</t>
    <rPh sb="3" eb="5">
      <t>セイヒン</t>
    </rPh>
    <rPh sb="5" eb="7">
      <t>カタバン</t>
    </rPh>
    <phoneticPr fontId="1"/>
  </si>
  <si>
    <t>厚さ×幅×長さ
（寸法；㍉）</t>
    <rPh sb="0" eb="1">
      <t>アツ</t>
    </rPh>
    <rPh sb="3" eb="4">
      <t>ハバ</t>
    </rPh>
    <rPh sb="5" eb="6">
      <t>ナガ</t>
    </rPh>
    <rPh sb="9" eb="11">
      <t>スンポウ</t>
    </rPh>
    <phoneticPr fontId="20"/>
  </si>
  <si>
    <t>製品名</t>
    <rPh sb="0" eb="3">
      <t>セイヒンメイ</t>
    </rPh>
    <phoneticPr fontId="1"/>
  </si>
  <si>
    <t>１枚当たり体積
（ｍ３）</t>
    <rPh sb="1" eb="2">
      <t>マイ</t>
    </rPh>
    <rPh sb="2" eb="3">
      <t>ア</t>
    </rPh>
    <rPh sb="5" eb="7">
      <t>タイセキ</t>
    </rPh>
    <phoneticPr fontId="20"/>
  </si>
  <si>
    <t>出荷枚数</t>
    <rPh sb="0" eb="2">
      <t>シュッカ</t>
    </rPh>
    <rPh sb="2" eb="4">
      <t>マイスウ</t>
    </rPh>
    <phoneticPr fontId="1"/>
  </si>
  <si>
    <t>製品名を選択</t>
    <rPh sb="0" eb="3">
      <t>セイヒンメイ</t>
    </rPh>
    <rPh sb="4" eb="6">
      <t>センタク</t>
    </rPh>
    <phoneticPr fontId="1"/>
  </si>
  <si>
    <t>⇓</t>
    <phoneticPr fontId="1"/>
  </si>
  <si>
    <t>出荷枚数入力</t>
    <rPh sb="0" eb="2">
      <t>シュッカ</t>
    </rPh>
    <rPh sb="2" eb="4">
      <t>マイスウ</t>
    </rPh>
    <rPh sb="4" eb="6">
      <t>ニュウリョク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</si>
  <si>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①</t>
    </r>
    <r>
      <rPr>
        <b/>
        <sz val="11"/>
        <color theme="1"/>
        <rFont val="ＭＳ Ｐゴシック"/>
        <family val="3"/>
        <charset val="128"/>
        <scheme val="minor"/>
      </rPr>
      <t>　納品書の発行日を記入</t>
    </r>
    <rPh sb="4" eb="7">
      <t>ノウヒンショ</t>
    </rPh>
    <rPh sb="8" eb="10">
      <t>ハッコウ</t>
    </rPh>
    <rPh sb="10" eb="11">
      <t>ビ</t>
    </rPh>
    <rPh sb="12" eb="14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</si>
  <si>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②</t>
    </r>
    <r>
      <rPr>
        <b/>
        <sz val="11"/>
        <color theme="1"/>
        <rFont val="ＭＳ Ｐゴシック"/>
        <family val="3"/>
        <charset val="128"/>
        <scheme val="minor"/>
      </rPr>
      <t>　工事施工者（元請）名を記入</t>
    </r>
    <rPh sb="4" eb="6">
      <t>コウジ</t>
    </rPh>
    <rPh sb="6" eb="8">
      <t>セコウ</t>
    </rPh>
    <rPh sb="8" eb="9">
      <t>シャ</t>
    </rPh>
    <rPh sb="10" eb="11">
      <t>モト</t>
    </rPh>
    <rPh sb="11" eb="12">
      <t>ウ</t>
    </rPh>
    <rPh sb="13" eb="14">
      <t>メイ</t>
    </rPh>
    <rPh sb="15" eb="17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</si>
  <si>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③</t>
    </r>
    <r>
      <rPr>
        <b/>
        <sz val="11"/>
        <color theme="1"/>
        <rFont val="ＭＳ Ｐゴシック"/>
        <family val="3"/>
        <charset val="128"/>
        <scheme val="minor"/>
      </rPr>
      <t>　納入した事業者（卸業者等）名を記入</t>
    </r>
    <rPh sb="4" eb="6">
      <t>ノウニュウ</t>
    </rPh>
    <rPh sb="8" eb="11">
      <t>ジギョウシャ</t>
    </rPh>
    <rPh sb="12" eb="15">
      <t>オロシギョウシャ</t>
    </rPh>
    <rPh sb="15" eb="16">
      <t>トウ</t>
    </rPh>
    <rPh sb="17" eb="18">
      <t>メイ</t>
    </rPh>
    <rPh sb="19" eb="21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</si>
  <si>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⑤</t>
    </r>
    <r>
      <rPr>
        <b/>
        <sz val="11"/>
        <color theme="1"/>
        <rFont val="ＭＳ Ｐゴシック"/>
        <family val="3"/>
        <charset val="128"/>
        <scheme val="minor"/>
      </rPr>
      <t>　納入事業者の住所を記入</t>
    </r>
    <rPh sb="4" eb="6">
      <t>ノウニュウ</t>
    </rPh>
    <rPh sb="6" eb="9">
      <t>ジギョウシャ</t>
    </rPh>
    <rPh sb="10" eb="12">
      <t>ジュウショ</t>
    </rPh>
    <rPh sb="13" eb="15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</si>
  <si>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⑥</t>
    </r>
    <r>
      <rPr>
        <b/>
        <sz val="11"/>
        <color theme="1"/>
        <rFont val="ＭＳ Ｐゴシック"/>
        <family val="3"/>
        <charset val="128"/>
        <scheme val="minor"/>
      </rPr>
      <t>　納入事業者の電話番号を記入</t>
    </r>
    <rPh sb="4" eb="6">
      <t>ノウニュウ</t>
    </rPh>
    <rPh sb="6" eb="9">
      <t>ジギョウシャ</t>
    </rPh>
    <rPh sb="10" eb="12">
      <t>デンワ</t>
    </rPh>
    <rPh sb="12" eb="14">
      <t>バンゴウ</t>
    </rPh>
    <rPh sb="15" eb="17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</si>
  <si>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⑧　</t>
    </r>
    <r>
      <rPr>
        <b/>
        <sz val="11"/>
        <color theme="1"/>
        <rFont val="ＭＳ Ｐゴシック"/>
        <family val="3"/>
        <charset val="128"/>
        <scheme val="minor"/>
      </rPr>
      <t>納品日を記入</t>
    </r>
    <rPh sb="4" eb="6">
      <t>ノウヒン</t>
    </rPh>
    <rPh sb="6" eb="7">
      <t>ビ</t>
    </rPh>
    <rPh sb="8" eb="10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</si>
  <si>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⑦</t>
    </r>
    <r>
      <rPr>
        <b/>
        <sz val="11"/>
        <color theme="1"/>
        <rFont val="ＭＳ Ｐゴシック"/>
        <family val="3"/>
        <charset val="128"/>
        <scheme val="minor"/>
      </rPr>
      <t>　納品先の施工邸名を記入</t>
    </r>
    <rPh sb="4" eb="6">
      <t>ノウヒン</t>
    </rPh>
    <rPh sb="6" eb="7">
      <t>サキ</t>
    </rPh>
    <rPh sb="8" eb="10">
      <t>セコウ</t>
    </rPh>
    <rPh sb="10" eb="11">
      <t>テイ</t>
    </rPh>
    <rPh sb="11" eb="12">
      <t>メイ</t>
    </rPh>
    <rPh sb="13" eb="15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</si>
  <si>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④</t>
    </r>
    <r>
      <rPr>
        <b/>
        <sz val="11"/>
        <color theme="1"/>
        <rFont val="ＭＳ Ｐゴシック"/>
        <family val="3"/>
        <charset val="128"/>
        <scheme val="minor"/>
      </rPr>
      <t>　納入担当者名を記入</t>
    </r>
    <rPh sb="4" eb="6">
      <t>ノウニュウ</t>
    </rPh>
    <rPh sb="6" eb="9">
      <t>タントウシャ</t>
    </rPh>
    <rPh sb="9" eb="10">
      <t>メイ</t>
    </rPh>
    <rPh sb="11" eb="13">
      <t>キニュウ</t>
    </rPh>
    <phoneticPr fontId="1"/>
  </si>
  <si>
    <t>型番</t>
    <rPh sb="0" eb="2">
      <t>カタバン</t>
    </rPh>
    <phoneticPr fontId="20"/>
  </si>
  <si>
    <t>コード</t>
    <phoneticPr fontId="1"/>
  </si>
  <si>
    <t>製品型番</t>
    <rPh sb="0" eb="2">
      <t>セイヒン</t>
    </rPh>
    <rPh sb="2" eb="4">
      <t>カタバン</t>
    </rPh>
    <phoneticPr fontId="20"/>
  </si>
  <si>
    <t>断熱材区分
（A-1～F)</t>
    <rPh sb="0" eb="3">
      <t>ダンネツザイ</t>
    </rPh>
    <rPh sb="3" eb="5">
      <t>クブン</t>
    </rPh>
    <phoneticPr fontId="20"/>
  </si>
  <si>
    <t>断熱材の種類</t>
    <rPh sb="0" eb="3">
      <t>ダンネツザイ</t>
    </rPh>
    <rPh sb="4" eb="6">
      <t>シュルイ</t>
    </rPh>
    <phoneticPr fontId="20"/>
  </si>
  <si>
    <t>製品名・製品愛称　</t>
    <rPh sb="2" eb="3">
      <t>メイ</t>
    </rPh>
    <rPh sb="4" eb="6">
      <t>セイヒン</t>
    </rPh>
    <rPh sb="6" eb="8">
      <t>アイショウ</t>
    </rPh>
    <phoneticPr fontId="20"/>
  </si>
  <si>
    <t>更新履歴</t>
    <rPh sb="0" eb="2">
      <t>コウシン</t>
    </rPh>
    <rPh sb="2" eb="4">
      <t>リレキ</t>
    </rPh>
    <phoneticPr fontId="1"/>
  </si>
  <si>
    <t>2019.5.15</t>
    <phoneticPr fontId="1"/>
  </si>
  <si>
    <t>フェノバブランド品追加</t>
    <rPh sb="8" eb="9">
      <t>ヒン</t>
    </rPh>
    <rPh sb="9" eb="11">
      <t>ツイカ</t>
    </rPh>
    <phoneticPr fontId="1"/>
  </si>
  <si>
    <t>2019.5.22</t>
    <phoneticPr fontId="1"/>
  </si>
  <si>
    <t>フクフォームEPS追加</t>
    <rPh sb="9" eb="11">
      <t>ツイカ</t>
    </rPh>
    <phoneticPr fontId="1"/>
  </si>
  <si>
    <t>JJ20N</t>
  </si>
  <si>
    <t>2FVKJJ20N</t>
  </si>
  <si>
    <t>F</t>
    <phoneticPr fontId="20"/>
  </si>
  <si>
    <t>フェノバボード</t>
    <phoneticPr fontId="20"/>
  </si>
  <si>
    <t>20×910×1820</t>
  </si>
  <si>
    <t>JJ25N</t>
  </si>
  <si>
    <t>2FVKJJ25N</t>
  </si>
  <si>
    <t>25×910×1820</t>
  </si>
  <si>
    <t>JJ30N</t>
  </si>
  <si>
    <t>2FVKJJ30N</t>
  </si>
  <si>
    <t>30×910×1820</t>
  </si>
  <si>
    <t>JJ35N</t>
  </si>
  <si>
    <t>2FVKJJ35N</t>
  </si>
  <si>
    <t>35×910×1820</t>
  </si>
  <si>
    <t>JJ40N</t>
  </si>
  <si>
    <t>2FVKJJ40N</t>
  </si>
  <si>
    <t>40×910×1820</t>
  </si>
  <si>
    <t>JJ45N</t>
  </si>
  <si>
    <t>2FVKJJ45N</t>
  </si>
  <si>
    <t>45×910×1820</t>
  </si>
  <si>
    <t>JJ50N</t>
  </si>
  <si>
    <t>2FVKJJ50N</t>
  </si>
  <si>
    <t>50×910×1820</t>
  </si>
  <si>
    <t>JJ60N</t>
  </si>
  <si>
    <t>2FVKJJ60N</t>
  </si>
  <si>
    <t>60×910×1820</t>
  </si>
  <si>
    <t>JJ63N</t>
  </si>
  <si>
    <t>2FVKJJ63N</t>
  </si>
  <si>
    <t>63×910×1820</t>
  </si>
  <si>
    <t>JJ90N</t>
  </si>
  <si>
    <t>2FVKJJ90N</t>
  </si>
  <si>
    <t>90×910×1820</t>
  </si>
  <si>
    <t>JJ20SW</t>
  </si>
  <si>
    <t>2FVKJJ20SW</t>
  </si>
  <si>
    <t>JJ25SW</t>
  </si>
  <si>
    <t>2FVKJJ25SW</t>
  </si>
  <si>
    <t>JJ30SW</t>
  </si>
  <si>
    <t>2FVKJJ30SW</t>
  </si>
  <si>
    <t>JJ35SW</t>
  </si>
  <si>
    <t>2FVKJJ35SW</t>
  </si>
  <si>
    <t>JJ40SW</t>
  </si>
  <si>
    <t>2FVKJJ40SW</t>
  </si>
  <si>
    <t>JJ45SW</t>
  </si>
  <si>
    <t>2FVKJJ45SW</t>
  </si>
  <si>
    <t>JJ50SW</t>
  </si>
  <si>
    <t>2FVKJJ50SW</t>
  </si>
  <si>
    <t>JJ60SW</t>
  </si>
  <si>
    <t>2FVKJJ60SW</t>
  </si>
  <si>
    <t>JL40N</t>
  </si>
  <si>
    <t>2FVKJL40N</t>
  </si>
  <si>
    <t>F</t>
  </si>
  <si>
    <t>フェノバボードJ</t>
  </si>
  <si>
    <t>JL45N</t>
  </si>
  <si>
    <t>2FVKJL45N</t>
  </si>
  <si>
    <t>JL63N</t>
  </si>
  <si>
    <t>2FVKJL63N</t>
  </si>
  <si>
    <t>JL405W</t>
  </si>
  <si>
    <t>2FVKJL405W</t>
  </si>
  <si>
    <t>40×804×1820</t>
  </si>
  <si>
    <t>JL406W</t>
  </si>
  <si>
    <t>2FVKJL406W</t>
  </si>
  <si>
    <t>40×819×1820</t>
  </si>
  <si>
    <t>JL4514W</t>
  </si>
  <si>
    <t>2FVKJL4514W</t>
  </si>
  <si>
    <t>45×257×1820</t>
  </si>
  <si>
    <t>JL451W</t>
  </si>
  <si>
    <t>2FVKJL451W</t>
  </si>
  <si>
    <t>45×257×910</t>
  </si>
  <si>
    <t>JL453W</t>
  </si>
  <si>
    <t>2FVKJL453W</t>
  </si>
  <si>
    <t>45×409×910</t>
  </si>
  <si>
    <t>JL455W</t>
  </si>
  <si>
    <t>2FVKJL455W</t>
  </si>
  <si>
    <t>45×804×1820</t>
  </si>
  <si>
    <t>JL456W</t>
  </si>
  <si>
    <t>2FVKJL456W</t>
  </si>
  <si>
    <t>45×819×1820</t>
  </si>
  <si>
    <t>JL457W</t>
  </si>
  <si>
    <t>2FVKJL457W</t>
  </si>
  <si>
    <t>JL635W</t>
  </si>
  <si>
    <t>2FVKJL635W</t>
  </si>
  <si>
    <t>63×804×1820</t>
  </si>
  <si>
    <t>JL636W</t>
  </si>
  <si>
    <t>2FVKJL636W</t>
  </si>
  <si>
    <t>63×819×1820</t>
  </si>
  <si>
    <t>ー　フェノバ高密度品　ー</t>
    <rPh sb="6" eb="9">
      <t>コウミツド</t>
    </rPh>
    <rPh sb="9" eb="10">
      <t>ヒン</t>
    </rPh>
    <phoneticPr fontId="1"/>
  </si>
  <si>
    <t>JH20N</t>
  </si>
  <si>
    <t>2FVKJH20N</t>
  </si>
  <si>
    <t>JH25N</t>
  </si>
  <si>
    <t>2FVKJH25N</t>
  </si>
  <si>
    <t>JH30N</t>
  </si>
  <si>
    <t>2FVKJH30N</t>
  </si>
  <si>
    <t>ー　フェノバフネン　ー</t>
    <phoneticPr fontId="1"/>
  </si>
  <si>
    <t>JJ20NS</t>
  </si>
  <si>
    <t>2FVKJJ20NS</t>
  </si>
  <si>
    <t>JJ25NS</t>
  </si>
  <si>
    <t>2FVKJJ25NS</t>
  </si>
  <si>
    <t>JJ30NS</t>
  </si>
  <si>
    <t>2FVKJJ30NS</t>
  </si>
  <si>
    <t>JJ35NS</t>
  </si>
  <si>
    <t>2FVKJJ35NS</t>
  </si>
  <si>
    <t>JJ20NR</t>
  </si>
  <si>
    <t>2FVKJJ20NR</t>
  </si>
  <si>
    <t>JJ25NR</t>
  </si>
  <si>
    <t>2FVKJJ25NR</t>
  </si>
  <si>
    <t>JJ30NR</t>
  </si>
  <si>
    <t>2FVKJJ30NR</t>
  </si>
  <si>
    <t>JJ35NR</t>
  </si>
  <si>
    <t>2FVKJJ35NR</t>
  </si>
  <si>
    <t>ー　フェノバウチコミ　ー</t>
    <phoneticPr fontId="1"/>
  </si>
  <si>
    <t>JH121H</t>
  </si>
  <si>
    <t>2FVKJH121H</t>
  </si>
  <si>
    <t>JH122H</t>
  </si>
  <si>
    <t>2FVKJH122H</t>
  </si>
  <si>
    <t>JH12NH</t>
  </si>
  <si>
    <t>2FVKJH12NH</t>
  </si>
  <si>
    <t>JH151H</t>
  </si>
  <si>
    <t>2FVKJH151H</t>
  </si>
  <si>
    <t>15×450×1820</t>
  </si>
  <si>
    <t>JH152H</t>
  </si>
  <si>
    <t>2FVKJH152H</t>
  </si>
  <si>
    <t>JH153H</t>
  </si>
  <si>
    <t>2FVKJH153H</t>
  </si>
  <si>
    <t>15×600×1820</t>
  </si>
  <si>
    <t>JH154H</t>
  </si>
  <si>
    <t>2FVKJH154H</t>
  </si>
  <si>
    <t>JH21NH</t>
  </si>
  <si>
    <t>2FVKJH21NH</t>
  </si>
  <si>
    <t>21×910×1820</t>
  </si>
  <si>
    <t>JH30NH</t>
  </si>
  <si>
    <t>2FVKJH30NH</t>
  </si>
  <si>
    <t>JH21NT</t>
  </si>
  <si>
    <t>2FVKJH21NT</t>
  </si>
  <si>
    <t>JH30NT</t>
  </si>
  <si>
    <t>2FVKJH30NT</t>
  </si>
  <si>
    <t>フクフォーム1型</t>
    <phoneticPr fontId="20"/>
  </si>
  <si>
    <t>1FVK119301</t>
    <phoneticPr fontId="20"/>
  </si>
  <si>
    <t>C</t>
    <phoneticPr fontId="20"/>
  </si>
  <si>
    <t>ビーズ法ポリスチレンフォーム断熱材</t>
    <rPh sb="3" eb="4">
      <t>ホウ</t>
    </rPh>
    <rPh sb="14" eb="16">
      <t>ダンネツ</t>
    </rPh>
    <rPh sb="16" eb="17">
      <t>ザイ</t>
    </rPh>
    <phoneticPr fontId="20"/>
  </si>
  <si>
    <t>フクフォーム</t>
    <phoneticPr fontId="20"/>
  </si>
  <si>
    <t>30×269×950</t>
    <phoneticPr fontId="20"/>
  </si>
  <si>
    <t>フクフォーム2型</t>
    <phoneticPr fontId="20"/>
  </si>
  <si>
    <t>1FVK119311</t>
    <phoneticPr fontId="20"/>
  </si>
  <si>
    <t>27×269×950</t>
    <phoneticPr fontId="20"/>
  </si>
  <si>
    <t>フクフォーム5型</t>
    <phoneticPr fontId="20"/>
  </si>
  <si>
    <t>1FVK119351</t>
    <phoneticPr fontId="20"/>
  </si>
  <si>
    <t>20×267×949</t>
    <phoneticPr fontId="20"/>
  </si>
  <si>
    <t>フクフォームT-1型</t>
    <phoneticPr fontId="20"/>
  </si>
  <si>
    <t>1FVK119341</t>
    <phoneticPr fontId="20"/>
  </si>
  <si>
    <t>15×419×953</t>
    <phoneticPr fontId="20"/>
  </si>
  <si>
    <t>フクフォーム605型</t>
    <phoneticPr fontId="20"/>
  </si>
  <si>
    <t>1FVK119313</t>
    <phoneticPr fontId="20"/>
  </si>
  <si>
    <t>20×267×953</t>
    <phoneticPr fontId="20"/>
  </si>
  <si>
    <t>フクフォーム665型</t>
    <phoneticPr fontId="20"/>
  </si>
  <si>
    <t>1FVK119315</t>
    <phoneticPr fontId="20"/>
  </si>
  <si>
    <t>20×252×953</t>
    <phoneticPr fontId="20"/>
  </si>
  <si>
    <t>フクフォームS-1.2型</t>
    <phoneticPr fontId="20"/>
  </si>
  <si>
    <t>1FVK119332</t>
    <phoneticPr fontId="20"/>
  </si>
  <si>
    <t>40×267.6×953</t>
    <phoneticPr fontId="20"/>
  </si>
  <si>
    <t>フクフォームS-1.2型（6H）</t>
    <phoneticPr fontId="20"/>
  </si>
  <si>
    <t>1FVK119333</t>
    <phoneticPr fontId="20"/>
  </si>
  <si>
    <t>40×267×953</t>
    <phoneticPr fontId="20"/>
  </si>
  <si>
    <t>フクフォームJ-2.2W型</t>
    <phoneticPr fontId="20"/>
  </si>
  <si>
    <t>1FVK119337</t>
    <phoneticPr fontId="20"/>
  </si>
  <si>
    <t>110×267.2×953</t>
    <phoneticPr fontId="20"/>
  </si>
  <si>
    <t>フクフォーム　ﾂｰﾊﾞｲﾌｫｰ242型</t>
    <phoneticPr fontId="20"/>
  </si>
  <si>
    <t>1FVK119361</t>
    <phoneticPr fontId="20"/>
  </si>
  <si>
    <t>フクフォーム　ﾂｰﾊﾞｲﾌｫｰ</t>
    <phoneticPr fontId="20"/>
  </si>
  <si>
    <t>40×427×919</t>
    <phoneticPr fontId="20"/>
  </si>
  <si>
    <t>フクフォーム　ﾂｰﾊﾞｲﾌｫｰ245型</t>
    <phoneticPr fontId="20"/>
  </si>
  <si>
    <t>1FVK119371</t>
    <phoneticPr fontId="20"/>
  </si>
  <si>
    <t>フクフォーム　N-0530型</t>
    <phoneticPr fontId="20"/>
  </si>
  <si>
    <t>1FVK119411</t>
    <phoneticPr fontId="20"/>
  </si>
  <si>
    <t>フクフォーム　N</t>
    <phoneticPr fontId="20"/>
  </si>
  <si>
    <t>22×828.6×888</t>
    <phoneticPr fontId="20"/>
  </si>
  <si>
    <t>フクフォーム　N-0535型</t>
    <phoneticPr fontId="20"/>
  </si>
  <si>
    <t>1FVK119412</t>
    <phoneticPr fontId="20"/>
  </si>
  <si>
    <t>22×813.6×888</t>
    <phoneticPr fontId="20"/>
  </si>
  <si>
    <t>フクフォーム　N-1030型</t>
    <phoneticPr fontId="20"/>
  </si>
  <si>
    <t>1FVK119413</t>
    <phoneticPr fontId="20"/>
  </si>
  <si>
    <t>42×828.6×888</t>
    <phoneticPr fontId="20"/>
  </si>
  <si>
    <t>フクフォーム　N-1035型</t>
    <phoneticPr fontId="20"/>
  </si>
  <si>
    <t>1FVK119414</t>
    <phoneticPr fontId="20"/>
  </si>
  <si>
    <t>42×813.6×888</t>
    <phoneticPr fontId="20"/>
  </si>
  <si>
    <t>フクフォーム　N-1830型</t>
    <phoneticPr fontId="20"/>
  </si>
  <si>
    <t>1FVK119415</t>
    <phoneticPr fontId="20"/>
  </si>
  <si>
    <t>85×829.3×888</t>
    <phoneticPr fontId="20"/>
  </si>
  <si>
    <t>フクフォーム　N-1835型</t>
    <phoneticPr fontId="20"/>
  </si>
  <si>
    <t>1FVK119416</t>
    <phoneticPr fontId="20"/>
  </si>
  <si>
    <t>85×814.3×888</t>
    <phoneticPr fontId="20"/>
  </si>
  <si>
    <t>フクフォーム　N-0530M型</t>
    <phoneticPr fontId="20"/>
  </si>
  <si>
    <t>1FVK119424</t>
    <phoneticPr fontId="20"/>
  </si>
  <si>
    <t>22×918.6×978</t>
    <phoneticPr fontId="20"/>
  </si>
  <si>
    <t>フクフォーム　N-0535M型</t>
    <phoneticPr fontId="20"/>
  </si>
  <si>
    <t>1FVK119425</t>
    <phoneticPr fontId="20"/>
  </si>
  <si>
    <t>22×903.6×978</t>
    <phoneticPr fontId="20"/>
  </si>
  <si>
    <t>フクフォーム　N-1030M型</t>
    <phoneticPr fontId="20"/>
  </si>
  <si>
    <t>1FVK119426</t>
    <phoneticPr fontId="20"/>
  </si>
  <si>
    <t>42×918.6×978</t>
    <phoneticPr fontId="20"/>
  </si>
  <si>
    <t>フクフォーム　N-1035M型</t>
    <phoneticPr fontId="20"/>
  </si>
  <si>
    <t>1FVK119427</t>
    <phoneticPr fontId="20"/>
  </si>
  <si>
    <t>42×903.6×978</t>
    <phoneticPr fontId="20"/>
  </si>
  <si>
    <t>フクフォーム　N-1830M型</t>
    <phoneticPr fontId="20"/>
  </si>
  <si>
    <t>1FVK119428</t>
    <phoneticPr fontId="20"/>
  </si>
  <si>
    <t>85×919.3×978</t>
    <phoneticPr fontId="20"/>
  </si>
  <si>
    <t>フクフォーム　N-1835M型</t>
    <phoneticPr fontId="20"/>
  </si>
  <si>
    <t>1FVK119429</t>
    <phoneticPr fontId="20"/>
  </si>
  <si>
    <t>85×904.3×978</t>
    <phoneticPr fontId="20"/>
  </si>
  <si>
    <t>フクフォーム　N-1030MK型</t>
    <phoneticPr fontId="20"/>
  </si>
  <si>
    <t>1FVK119432</t>
    <phoneticPr fontId="20"/>
  </si>
  <si>
    <t>45×918.6×918.6</t>
    <phoneticPr fontId="20"/>
  </si>
  <si>
    <t>フクフォーム　N-1035MK型</t>
    <phoneticPr fontId="20"/>
  </si>
  <si>
    <t>1FVK119433</t>
    <phoneticPr fontId="20"/>
  </si>
  <si>
    <t>45×903.6×903.6</t>
    <phoneticPr fontId="20"/>
  </si>
  <si>
    <t>フクフォーム　N-1830MK型</t>
    <phoneticPr fontId="20"/>
  </si>
  <si>
    <t>1FVK119434</t>
    <phoneticPr fontId="20"/>
  </si>
  <si>
    <t>85×919.3×919.3</t>
    <phoneticPr fontId="20"/>
  </si>
  <si>
    <t>フクフォーム　N-1835MK型</t>
    <phoneticPr fontId="20"/>
  </si>
  <si>
    <t>1FVK119435</t>
    <phoneticPr fontId="20"/>
  </si>
  <si>
    <t>85×904.3×904.3</t>
    <phoneticPr fontId="20"/>
  </si>
  <si>
    <t>フクフォームルーフ　0845型</t>
    <phoneticPr fontId="20"/>
  </si>
  <si>
    <t>1FVK119419</t>
    <phoneticPr fontId="20"/>
  </si>
  <si>
    <t>フクフォームルーフ</t>
    <phoneticPr fontId="20"/>
  </si>
  <si>
    <t>35×423×925</t>
    <phoneticPr fontId="20"/>
  </si>
  <si>
    <t>フクフォームルーフ　1245型</t>
    <phoneticPr fontId="20"/>
  </si>
  <si>
    <t>1FVK119420</t>
    <phoneticPr fontId="20"/>
  </si>
  <si>
    <t>50×426×925</t>
    <phoneticPr fontId="20"/>
  </si>
  <si>
    <t>フクフォームルーフ　1545型</t>
    <phoneticPr fontId="20"/>
  </si>
  <si>
    <t>1FVK119421</t>
    <phoneticPr fontId="20"/>
  </si>
  <si>
    <t>65×429.6×925</t>
    <phoneticPr fontId="20"/>
  </si>
  <si>
    <t>フクフォームルーフ　1845型</t>
    <phoneticPr fontId="20"/>
  </si>
  <si>
    <t>1FVK119422XX</t>
    <phoneticPr fontId="20"/>
  </si>
  <si>
    <t>80×428×925</t>
    <phoneticPr fontId="20"/>
  </si>
  <si>
    <t>フクフォームルーフ　0830型</t>
    <phoneticPr fontId="20"/>
  </si>
  <si>
    <t>1FVK119436</t>
    <phoneticPr fontId="20"/>
  </si>
  <si>
    <t>35×271×925</t>
    <phoneticPr fontId="20"/>
  </si>
  <si>
    <t>フクフォームルーフ　1230型</t>
    <phoneticPr fontId="20"/>
  </si>
  <si>
    <t>1FVK119437</t>
    <phoneticPr fontId="20"/>
  </si>
  <si>
    <t>52×274×925</t>
    <phoneticPr fontId="20"/>
  </si>
  <si>
    <t>フクフォーム　R-2.2W30型</t>
    <phoneticPr fontId="20"/>
  </si>
  <si>
    <t>1FVK119349</t>
    <phoneticPr fontId="20"/>
  </si>
  <si>
    <t>90×258×909</t>
    <phoneticPr fontId="20"/>
  </si>
  <si>
    <t>フクフォーム　R-2.2W35型</t>
    <phoneticPr fontId="20"/>
  </si>
  <si>
    <t>1FVK119350</t>
    <phoneticPr fontId="20"/>
  </si>
  <si>
    <t>フクフォーム　R-2230型</t>
    <rPh sb="13" eb="14">
      <t>ガタ</t>
    </rPh>
    <phoneticPr fontId="20"/>
  </si>
  <si>
    <t>1FVK119354</t>
    <phoneticPr fontId="20"/>
  </si>
  <si>
    <t>93×836×883</t>
    <phoneticPr fontId="20"/>
  </si>
  <si>
    <t>フクフォーム　R-2230K30型</t>
    <rPh sb="16" eb="17">
      <t>ガタ</t>
    </rPh>
    <phoneticPr fontId="20"/>
  </si>
  <si>
    <t>1FVK119355</t>
    <phoneticPr fontId="20"/>
  </si>
  <si>
    <t>93×836×818</t>
    <phoneticPr fontId="20"/>
  </si>
  <si>
    <t>フクフォームEco　E-2230型</t>
    <phoneticPr fontId="20"/>
  </si>
  <si>
    <t>1FVK119451</t>
    <phoneticPr fontId="20"/>
  </si>
  <si>
    <t>その他（古紙混入発泡ポリプロピレン）</t>
    <phoneticPr fontId="20"/>
  </si>
  <si>
    <t>フクフォームＥｃｏ</t>
    <phoneticPr fontId="20"/>
  </si>
  <si>
    <t>80×828×883</t>
    <phoneticPr fontId="20"/>
  </si>
  <si>
    <t>フクフォームEco　E-2235型</t>
    <phoneticPr fontId="20"/>
  </si>
  <si>
    <t>1FVK119452</t>
    <phoneticPr fontId="20"/>
  </si>
  <si>
    <t>80×813×883</t>
    <phoneticPr fontId="20"/>
  </si>
  <si>
    <t>フクフォームEco　E-2230K型</t>
    <phoneticPr fontId="20"/>
  </si>
  <si>
    <t>1FVK119453</t>
    <phoneticPr fontId="20"/>
  </si>
  <si>
    <t>80×828×870</t>
    <phoneticPr fontId="20"/>
  </si>
  <si>
    <t>フクフォームEco　E-2235K型</t>
    <phoneticPr fontId="20"/>
  </si>
  <si>
    <t>1FVK119454</t>
    <phoneticPr fontId="20"/>
  </si>
  <si>
    <t>80×813×870</t>
    <phoneticPr fontId="20"/>
  </si>
  <si>
    <t>フクフォームEco　E-2230M型</t>
    <phoneticPr fontId="20"/>
  </si>
  <si>
    <t>1FVK119455</t>
    <phoneticPr fontId="20"/>
  </si>
  <si>
    <t>80×920×973</t>
    <phoneticPr fontId="20"/>
  </si>
  <si>
    <t>フクフォームEco　E-2235M型</t>
    <phoneticPr fontId="20"/>
  </si>
  <si>
    <t>1FVK119456</t>
    <phoneticPr fontId="20"/>
  </si>
  <si>
    <t>80×903×973</t>
    <phoneticPr fontId="20"/>
  </si>
  <si>
    <t>フクフォームEco　E-2.2型</t>
    <phoneticPr fontId="20"/>
  </si>
  <si>
    <t>1FVK119481</t>
    <phoneticPr fontId="20"/>
  </si>
  <si>
    <t>80×256×909</t>
    <phoneticPr fontId="20"/>
  </si>
  <si>
    <t>フクフォームEco　ET-2.2型</t>
    <phoneticPr fontId="20"/>
  </si>
  <si>
    <t>1FVK119482</t>
    <phoneticPr fontId="20"/>
  </si>
  <si>
    <t>80×408×909</t>
    <phoneticPr fontId="20"/>
  </si>
  <si>
    <t>フクフォームEco　E-2230K30型</t>
    <phoneticPr fontId="20"/>
  </si>
  <si>
    <t>1FVK119461</t>
    <phoneticPr fontId="20"/>
  </si>
  <si>
    <t>80×828 ×825</t>
    <phoneticPr fontId="20"/>
  </si>
  <si>
    <t>フクフォームEco　E-2235K35型</t>
    <phoneticPr fontId="20"/>
  </si>
  <si>
    <t>1FVK119462</t>
    <phoneticPr fontId="20"/>
  </si>
  <si>
    <t>80×813×810</t>
    <phoneticPr fontId="20"/>
  </si>
  <si>
    <t>フクフォームEco　E-2.2W30型</t>
    <phoneticPr fontId="20"/>
  </si>
  <si>
    <t>1FVK119483</t>
    <phoneticPr fontId="20"/>
  </si>
  <si>
    <t>フクフォームEco　ET-2.2W30型</t>
    <phoneticPr fontId="20"/>
  </si>
  <si>
    <t>1FVK119484</t>
    <phoneticPr fontId="20"/>
  </si>
  <si>
    <t>フクフォームEco　E-3335型</t>
    <phoneticPr fontId="20"/>
  </si>
  <si>
    <t>1FVK102761</t>
    <phoneticPr fontId="20"/>
  </si>
  <si>
    <t>フクフォームEco　E-2230RES型</t>
    <phoneticPr fontId="20"/>
  </si>
  <si>
    <t>1FVK102785</t>
    <phoneticPr fontId="20"/>
  </si>
  <si>
    <t>フクフォームEco　E-2235RES型</t>
    <phoneticPr fontId="20"/>
  </si>
  <si>
    <t>1FVK102786</t>
    <phoneticPr fontId="20"/>
  </si>
  <si>
    <t>フクフォームEco　E-2230RE型</t>
    <phoneticPr fontId="20"/>
  </si>
  <si>
    <t>1FVK102781</t>
    <phoneticPr fontId="20"/>
  </si>
  <si>
    <t>フクフォームEco　E-2235RE型</t>
    <phoneticPr fontId="20"/>
  </si>
  <si>
    <t>1FVK102782</t>
    <phoneticPr fontId="20"/>
  </si>
  <si>
    <t>フクフォームEco　E-229126RE型</t>
    <phoneticPr fontId="20"/>
  </si>
  <si>
    <t>1FVK119933</t>
    <phoneticPr fontId="20"/>
  </si>
  <si>
    <t>フクフォームEco　E-22J41RE型</t>
    <phoneticPr fontId="20"/>
  </si>
  <si>
    <t>1FVK119932</t>
    <phoneticPr fontId="20"/>
  </si>
  <si>
    <t>フェノールフォーム断熱材１種２号　PF1.2DⅠ</t>
  </si>
  <si>
    <t>フェノールフォーム断熱材１種２号　PF1.2DⅠ 相当品</t>
    <rPh sb="25" eb="28">
      <t>ソウトウヒン</t>
    </rPh>
    <phoneticPr fontId="1"/>
  </si>
  <si>
    <t>20×910×3030</t>
  </si>
  <si>
    <t>25×910×3030</t>
  </si>
  <si>
    <t>30×910×3030</t>
  </si>
  <si>
    <t>35×910×3030</t>
  </si>
  <si>
    <t>40×910×3030</t>
  </si>
  <si>
    <t>45×910×3030</t>
  </si>
  <si>
    <t>50×910×3030</t>
  </si>
  <si>
    <t>60×910×3030</t>
  </si>
  <si>
    <t>ー　フェノバ一般品　メーター板　ー</t>
    <rPh sb="6" eb="8">
      <t>イッパン</t>
    </rPh>
    <rPh sb="8" eb="9">
      <t>ヒン</t>
    </rPh>
    <rPh sb="14" eb="15">
      <t>イタ</t>
    </rPh>
    <phoneticPr fontId="1"/>
  </si>
  <si>
    <t>2FVKJJ20MW</t>
  </si>
  <si>
    <t>2FVKJJ30MW</t>
  </si>
  <si>
    <t>2FVKJJ35MW</t>
  </si>
  <si>
    <t>2FVKJJ40MW</t>
  </si>
  <si>
    <t>2FVKJJ45MW</t>
  </si>
  <si>
    <t>2FVKJJ50MW</t>
  </si>
  <si>
    <t>フェノバボード</t>
  </si>
  <si>
    <t>20×1000×2000</t>
  </si>
  <si>
    <t>30×1000×2000</t>
  </si>
  <si>
    <t>35×1000×2000</t>
  </si>
  <si>
    <t>40×1000×2000</t>
  </si>
  <si>
    <t>45×1000×2000</t>
  </si>
  <si>
    <t>50×1000×2000</t>
  </si>
  <si>
    <t>JJ20MW</t>
    <phoneticPr fontId="1"/>
  </si>
  <si>
    <t>JJ30MW</t>
    <phoneticPr fontId="1"/>
  </si>
  <si>
    <t>JJ40MW</t>
    <phoneticPr fontId="1"/>
  </si>
  <si>
    <t>JJ35MW</t>
    <phoneticPr fontId="1"/>
  </si>
  <si>
    <t>JJ45MW</t>
    <phoneticPr fontId="1"/>
  </si>
  <si>
    <t>JJ50MW</t>
    <phoneticPr fontId="1"/>
  </si>
  <si>
    <t>ー　フェノバ一般品　３×６板　ー</t>
    <rPh sb="6" eb="8">
      <t>イッパン</t>
    </rPh>
    <rPh sb="8" eb="9">
      <t>ヒン</t>
    </rPh>
    <rPh sb="13" eb="14">
      <t>イタ</t>
    </rPh>
    <phoneticPr fontId="1"/>
  </si>
  <si>
    <t>ー　フェノバ一般品　３×１０板　ー</t>
    <rPh sb="6" eb="8">
      <t>イッパン</t>
    </rPh>
    <rPh sb="8" eb="9">
      <t>ヒン</t>
    </rPh>
    <rPh sb="14" eb="15">
      <t>イタ</t>
    </rPh>
    <rPh sb="15" eb="16">
      <t>イタ</t>
    </rPh>
    <phoneticPr fontId="1"/>
  </si>
  <si>
    <t>ー　フェノバ遮熱　３×６板　ー</t>
    <rPh sb="6" eb="8">
      <t>シャネツ</t>
    </rPh>
    <rPh sb="12" eb="13">
      <t>イタ</t>
    </rPh>
    <phoneticPr fontId="1"/>
  </si>
  <si>
    <t>2FVKJJ45NV</t>
  </si>
  <si>
    <t>2FVKJJ60NV</t>
  </si>
  <si>
    <t>2FVKJJ90NV</t>
  </si>
  <si>
    <t>JJ45NV</t>
    <phoneticPr fontId="1"/>
  </si>
  <si>
    <t>JJ60NV</t>
    <phoneticPr fontId="1"/>
  </si>
  <si>
    <t>JJ90NV</t>
    <phoneticPr fontId="1"/>
  </si>
  <si>
    <t>ー　フェノバ遮熱　カット品　ー</t>
    <rPh sb="6" eb="8">
      <t>シャネツ</t>
    </rPh>
    <rPh sb="12" eb="13">
      <t>ヒン</t>
    </rPh>
    <phoneticPr fontId="1"/>
  </si>
  <si>
    <t>2FVKJJ453WV</t>
  </si>
  <si>
    <t>2FVKJJ603WV</t>
  </si>
  <si>
    <t>2FVKJJ903WV</t>
  </si>
  <si>
    <t>2FVKJJ452WV</t>
  </si>
  <si>
    <t>2FVKJJ602WV</t>
  </si>
  <si>
    <t>2FVKJJ902WV</t>
  </si>
  <si>
    <t>2FVKJJ451WV</t>
  </si>
  <si>
    <t>2FVKJJ601WV</t>
  </si>
  <si>
    <t>2FVKJJ901WV</t>
  </si>
  <si>
    <t>45×409×1820</t>
  </si>
  <si>
    <t>60×409×1820</t>
  </si>
  <si>
    <t>90×409×1820</t>
  </si>
  <si>
    <t>45×318×1820</t>
  </si>
  <si>
    <t>60×318×1820</t>
  </si>
  <si>
    <t>90×318×1820</t>
  </si>
  <si>
    <t>60×257×1820</t>
  </si>
  <si>
    <t>90×257×1820</t>
  </si>
  <si>
    <t>JJ453WV</t>
    <phoneticPr fontId="1"/>
  </si>
  <si>
    <t>JJ603WV</t>
    <phoneticPr fontId="1"/>
  </si>
  <si>
    <t>JJ903WV</t>
    <phoneticPr fontId="1"/>
  </si>
  <si>
    <t>JJ452WV</t>
    <phoneticPr fontId="1"/>
  </si>
  <si>
    <t>JJ602WV</t>
    <phoneticPr fontId="1"/>
  </si>
  <si>
    <t>JJ902WV</t>
    <phoneticPr fontId="1"/>
  </si>
  <si>
    <t>JJ451WV</t>
    <phoneticPr fontId="1"/>
  </si>
  <si>
    <t>JJ601WV</t>
    <phoneticPr fontId="1"/>
  </si>
  <si>
    <t>JJ901WV</t>
    <phoneticPr fontId="1"/>
  </si>
  <si>
    <t>ー　フェノバ一般品　カット品　ー</t>
    <rPh sb="6" eb="8">
      <t>イッパン</t>
    </rPh>
    <rPh sb="8" eb="9">
      <t>ヒン</t>
    </rPh>
    <rPh sb="13" eb="14">
      <t>ヒン</t>
    </rPh>
    <phoneticPr fontId="1"/>
  </si>
  <si>
    <t>2FVKJJ9022W</t>
  </si>
  <si>
    <t>90×804×804</t>
  </si>
  <si>
    <t>2FVKJJ9025W</t>
  </si>
  <si>
    <t>90×819×819</t>
  </si>
  <si>
    <t>JJ9022W</t>
    <phoneticPr fontId="1"/>
  </si>
  <si>
    <t>JJ9025W</t>
    <phoneticPr fontId="1"/>
  </si>
  <si>
    <t>ー　フェノバ J　カット品　ー</t>
    <rPh sb="12" eb="13">
      <t>ヒン</t>
    </rPh>
    <phoneticPr fontId="1"/>
  </si>
  <si>
    <t>45×415×1820</t>
    <phoneticPr fontId="1"/>
  </si>
  <si>
    <t>2FVKJL4522W</t>
  </si>
  <si>
    <t>45×804×804</t>
  </si>
  <si>
    <t>2FVKJL4525W</t>
  </si>
  <si>
    <t>45×819×819</t>
  </si>
  <si>
    <t>2FVKJL6322W</t>
  </si>
  <si>
    <t>63×804×804</t>
  </si>
  <si>
    <t>2FVKJL6325W</t>
  </si>
  <si>
    <t>63×819×819</t>
  </si>
  <si>
    <t>JL4522W</t>
    <phoneticPr fontId="1"/>
  </si>
  <si>
    <t>JL4525W</t>
    <phoneticPr fontId="1"/>
  </si>
  <si>
    <t>JL6322W</t>
    <phoneticPr fontId="1"/>
  </si>
  <si>
    <t>JL6325W</t>
    <phoneticPr fontId="1"/>
  </si>
  <si>
    <t>フェノバボード高密度品</t>
    <rPh sb="7" eb="10">
      <t>コウミツド</t>
    </rPh>
    <rPh sb="10" eb="11">
      <t>ヒン</t>
    </rPh>
    <phoneticPr fontId="1"/>
  </si>
  <si>
    <t>2FVKJH40N</t>
  </si>
  <si>
    <t>フェノールフォーム断熱材１種２号　PF1.2CⅠ</t>
  </si>
  <si>
    <t>2FVKJH50N</t>
  </si>
  <si>
    <t>JH40N</t>
    <phoneticPr fontId="1"/>
  </si>
  <si>
    <t>JH50N</t>
    <phoneticPr fontId="1"/>
  </si>
  <si>
    <t>フェノバボードフネンSK</t>
  </si>
  <si>
    <t>フェノバボードフネンSR</t>
  </si>
  <si>
    <t>フェノバボードウチコミ</t>
  </si>
  <si>
    <t>12×450×1820</t>
  </si>
  <si>
    <t>12×450×2730</t>
  </si>
  <si>
    <t>12×910×1820</t>
  </si>
  <si>
    <t>15×450×2730</t>
  </si>
  <si>
    <t>15×600×2730</t>
  </si>
  <si>
    <t>JH40NH</t>
    <phoneticPr fontId="1"/>
  </si>
  <si>
    <t>2FVKJH40NH</t>
  </si>
  <si>
    <t>フェノールフォーム断熱材１種２号　PF1.2CⅠ 相当品</t>
    <rPh sb="25" eb="27">
      <t>ソウトウ</t>
    </rPh>
    <rPh sb="27" eb="28">
      <t>ヒン</t>
    </rPh>
    <phoneticPr fontId="1"/>
  </si>
  <si>
    <t>2021.03.02版</t>
    <rPh sb="10" eb="11">
      <t>ハン</t>
    </rPh>
    <phoneticPr fontId="1"/>
  </si>
  <si>
    <t>120×813×883</t>
    <phoneticPr fontId="20"/>
  </si>
  <si>
    <t>80×828×440</t>
    <phoneticPr fontId="20"/>
  </si>
  <si>
    <t>80×825×440</t>
    <phoneticPr fontId="20"/>
  </si>
  <si>
    <t>80×810×440</t>
    <phoneticPr fontId="20"/>
  </si>
  <si>
    <t>80×813×440</t>
    <phoneticPr fontId="20"/>
  </si>
  <si>
    <t>80×910×256</t>
    <phoneticPr fontId="20"/>
  </si>
  <si>
    <t>80×910×408</t>
    <phoneticPr fontId="20"/>
  </si>
  <si>
    <t>ー　フェノバ J　３×６板　ー</t>
    <phoneticPr fontId="1"/>
  </si>
  <si>
    <t>ー　フクフォーム(EPS)　ー</t>
    <phoneticPr fontId="1"/>
  </si>
  <si>
    <t>ー　フクフォームEco　ー</t>
    <phoneticPr fontId="1"/>
  </si>
  <si>
    <t>日</t>
  </si>
  <si>
    <t>月</t>
  </si>
  <si>
    <t>年</t>
  </si>
  <si>
    <t>月</t>
    <phoneticPr fontId="1"/>
  </si>
  <si>
    <t>フェノバ２０ミリ　910×1820</t>
    <phoneticPr fontId="1"/>
  </si>
  <si>
    <t>フェノバ２５ミリ　910×1820</t>
    <phoneticPr fontId="1"/>
  </si>
  <si>
    <t>フェノバ３０ミリ　910×1820</t>
    <phoneticPr fontId="1"/>
  </si>
  <si>
    <t>フェノバ３５ミリ　910×1820</t>
    <phoneticPr fontId="1"/>
  </si>
  <si>
    <t>フェノバ４０ミリ　910×1820</t>
    <phoneticPr fontId="1"/>
  </si>
  <si>
    <t>フェノバ４５ミリ　910×1820</t>
    <phoneticPr fontId="1"/>
  </si>
  <si>
    <t>フェノバ５０ミリ　910×1820</t>
    <phoneticPr fontId="1"/>
  </si>
  <si>
    <t>フェノバ６０ミリ　910×1820</t>
    <phoneticPr fontId="1"/>
  </si>
  <si>
    <t>フェノバ６３ミリ　910×1820</t>
    <phoneticPr fontId="1"/>
  </si>
  <si>
    <t>フェノバ９０ミリ　910×1820</t>
    <phoneticPr fontId="1"/>
  </si>
  <si>
    <t>フェノバ遮熱４５ミリ　910×1820</t>
    <rPh sb="4" eb="6">
      <t>シャネツ</t>
    </rPh>
    <phoneticPr fontId="1"/>
  </si>
  <si>
    <t>フェノバ遮熱６０ミリ　910×1820</t>
    <rPh sb="4" eb="6">
      <t>シャネツ</t>
    </rPh>
    <phoneticPr fontId="1"/>
  </si>
  <si>
    <t>フェノバ遮熱９０ミリ　910×1820</t>
    <rPh sb="4" eb="6">
      <t>シャネツ</t>
    </rPh>
    <phoneticPr fontId="1"/>
  </si>
  <si>
    <t>フェノバＪ ４０ミリ　910×1820</t>
    <phoneticPr fontId="1"/>
  </si>
  <si>
    <t>フェノバＪ ４５ミリ　910×1820</t>
    <phoneticPr fontId="1"/>
  </si>
  <si>
    <t>フェノバＪ ６３ミリ　910×1820</t>
    <phoneticPr fontId="1"/>
  </si>
  <si>
    <t>フェノバ高密度２０ミリ　910×1820</t>
    <phoneticPr fontId="1"/>
  </si>
  <si>
    <t>フェノバ高密度２５ミリ　910×1820</t>
    <phoneticPr fontId="1"/>
  </si>
  <si>
    <t>フェノバ高密度３０ミリ　910×1820</t>
    <phoneticPr fontId="1"/>
  </si>
  <si>
    <t>フェノバ高密度４０ミリ　910×1820</t>
    <phoneticPr fontId="1"/>
  </si>
  <si>
    <t>フェノバ高密度５０ミリ　910×1820</t>
    <phoneticPr fontId="1"/>
  </si>
  <si>
    <t>フェノバフネンＳＫ２０ミリ　910×1820</t>
    <phoneticPr fontId="1"/>
  </si>
  <si>
    <t>フェノバフネンＳＫ２５ミリ　910×1820</t>
    <phoneticPr fontId="1"/>
  </si>
  <si>
    <t>フェノバフネンＳＫ３０ミリ　910×1820</t>
    <phoneticPr fontId="1"/>
  </si>
  <si>
    <t>フェノバフネンＳＫ３５ミリ　910×1820</t>
    <phoneticPr fontId="1"/>
  </si>
  <si>
    <t>フェノバフネンＳＲ２０ミリ　910×1820</t>
    <phoneticPr fontId="1"/>
  </si>
  <si>
    <t>フェノバフネンＳＲ２５ミリ　910×1820</t>
    <phoneticPr fontId="1"/>
  </si>
  <si>
    <t>フェノバフネンＳＲ３０ミリ　910×1820</t>
    <phoneticPr fontId="1"/>
  </si>
  <si>
    <t>フェノバフネンＳＲ３５ミリ　910×1820</t>
    <phoneticPr fontId="1"/>
  </si>
  <si>
    <t>フェノバウチコミＤＨ１２ミリ　910×1820</t>
    <phoneticPr fontId="1"/>
  </si>
  <si>
    <t>フェノバウチコミD２１ミリ　910×1820</t>
    <phoneticPr fontId="1"/>
  </si>
  <si>
    <t>フェノバウチコミD３０ミリ　910×1820</t>
    <phoneticPr fontId="1"/>
  </si>
  <si>
    <t>フェノバウチコミD４０ミリ　910×1820</t>
    <phoneticPr fontId="1"/>
  </si>
  <si>
    <t>フェノバウチコミフネンＤＦ２１ミリ　910×1820</t>
    <phoneticPr fontId="1"/>
  </si>
  <si>
    <t>フェノバウチコミフネンＤＦ３０ミリ　910×1820</t>
    <phoneticPr fontId="1"/>
  </si>
  <si>
    <t>フェノバ２０ミリ　910×3030</t>
    <phoneticPr fontId="1"/>
  </si>
  <si>
    <t>フェノバ２５ミリ　910×3030</t>
    <phoneticPr fontId="1"/>
  </si>
  <si>
    <t>フェノバ３０ミリ　910×3030</t>
    <phoneticPr fontId="1"/>
  </si>
  <si>
    <t>フェノバ３５ミリ　910×3030</t>
    <phoneticPr fontId="1"/>
  </si>
  <si>
    <t>フェノバ４０ミリ　910×3030</t>
    <phoneticPr fontId="1"/>
  </si>
  <si>
    <t>フェノバ４５ミリ　910×3030</t>
    <phoneticPr fontId="1"/>
  </si>
  <si>
    <t>フェノバ５０ミリ　910×3030</t>
    <phoneticPr fontId="1"/>
  </si>
  <si>
    <t>フェノバ６０ミリ　910×3030</t>
    <phoneticPr fontId="1"/>
  </si>
  <si>
    <t>フェノバ２０ミリ　1000×2000</t>
    <phoneticPr fontId="1"/>
  </si>
  <si>
    <t>フェノバ３０ミリ　1000×2000</t>
    <phoneticPr fontId="1"/>
  </si>
  <si>
    <t>フェノバ３５ミリ　1000×2000</t>
    <phoneticPr fontId="1"/>
  </si>
  <si>
    <t>フェノバ４０ミリ　1000×2000</t>
    <phoneticPr fontId="1"/>
  </si>
  <si>
    <t>フェノバ４５ミリ　1000×2000</t>
    <phoneticPr fontId="1"/>
  </si>
  <si>
    <t>フェノバ５０ミリ　1000×2000</t>
    <phoneticPr fontId="1"/>
  </si>
  <si>
    <t>フェノバ遮熱４５ミリ　409×1820</t>
    <rPh sb="4" eb="6">
      <t>シャネツ</t>
    </rPh>
    <phoneticPr fontId="1"/>
  </si>
  <si>
    <t>フェノバ遮熱６０ミリ　409×1820</t>
    <rPh sb="4" eb="6">
      <t>シャネツ</t>
    </rPh>
    <phoneticPr fontId="1"/>
  </si>
  <si>
    <t>フェノバ遮熱９０ミリ　409×1820</t>
    <rPh sb="4" eb="6">
      <t>シャネツ</t>
    </rPh>
    <phoneticPr fontId="1"/>
  </si>
  <si>
    <t>フェノバ遮熱４５ミリ　318×1820</t>
    <rPh sb="4" eb="6">
      <t>シャネツ</t>
    </rPh>
    <phoneticPr fontId="1"/>
  </si>
  <si>
    <t>フェノバ遮熱６０ミリ　318×1820</t>
    <rPh sb="4" eb="6">
      <t>シャネツ</t>
    </rPh>
    <phoneticPr fontId="1"/>
  </si>
  <si>
    <t>フェノバ遮熱９０ミリ　318×1820</t>
    <rPh sb="4" eb="6">
      <t>シャネツ</t>
    </rPh>
    <phoneticPr fontId="1"/>
  </si>
  <si>
    <t>フェノバ遮熱４５ミリ　257×1820</t>
    <rPh sb="4" eb="6">
      <t>シャネツ</t>
    </rPh>
    <phoneticPr fontId="1"/>
  </si>
  <si>
    <t>フェノバ遮熱６０ミリ　257×1820</t>
    <rPh sb="4" eb="6">
      <t>シャネツ</t>
    </rPh>
    <phoneticPr fontId="1"/>
  </si>
  <si>
    <t>フェノバ遮熱９０ミリ　257×1820</t>
    <rPh sb="4" eb="6">
      <t>シャネツ</t>
    </rPh>
    <phoneticPr fontId="1"/>
  </si>
  <si>
    <t>フェノバＪ ４０ミリ　804×1820</t>
    <phoneticPr fontId="1"/>
  </si>
  <si>
    <t>フェノバＪ ４５ミリ　804×1820</t>
    <phoneticPr fontId="1"/>
  </si>
  <si>
    <t>フェノバＪ ６３ミリ　804×1820</t>
    <phoneticPr fontId="1"/>
  </si>
  <si>
    <t>フェノバＪ ４０ミリ　819×1820</t>
    <phoneticPr fontId="1"/>
  </si>
  <si>
    <t>フェノバＪ ４５ミリ　819×1820</t>
    <phoneticPr fontId="1"/>
  </si>
  <si>
    <t>フェノバＪ ６３ミリ　819×1820</t>
    <phoneticPr fontId="1"/>
  </si>
  <si>
    <t>フェノバＪ ４５ミリ　819×819</t>
    <phoneticPr fontId="1"/>
  </si>
  <si>
    <t>フェノバＪ ４５ミリ　257×1820</t>
    <phoneticPr fontId="1"/>
  </si>
  <si>
    <t>フェノバＪ ４５ミリ　415×1820</t>
    <phoneticPr fontId="1"/>
  </si>
  <si>
    <t>フェノバ９０ミリ　819×819</t>
    <phoneticPr fontId="1"/>
  </si>
  <si>
    <t>フェノバ９０ミリ　804×804</t>
    <phoneticPr fontId="1"/>
  </si>
  <si>
    <t>フェノバＪ ４５ミリ　804×804</t>
    <phoneticPr fontId="1"/>
  </si>
  <si>
    <t>フェノバＪ ６３ミリ　804×804</t>
    <phoneticPr fontId="1"/>
  </si>
  <si>
    <t>フェノバＪ ６３ミリ　819×819</t>
    <phoneticPr fontId="1"/>
  </si>
  <si>
    <t>フェノバＪ ４５ミリ　257×910</t>
    <phoneticPr fontId="1"/>
  </si>
  <si>
    <t>フェノバＪ ４５ミリ　409×910</t>
    <phoneticPr fontId="1"/>
  </si>
  <si>
    <t>フェノバウチコミＤＨ１２ミリ　450×1820</t>
    <phoneticPr fontId="1"/>
  </si>
  <si>
    <t>フェノバウチコミＤＨ１５ミリ　450×1820</t>
    <phoneticPr fontId="1"/>
  </si>
  <si>
    <t>フェノバウチコミＤＨ１２ミリ　450×2730</t>
    <phoneticPr fontId="1"/>
  </si>
  <si>
    <t>フェノバウチコミＤＨ１５ミリ　450×2730</t>
    <phoneticPr fontId="1"/>
  </si>
  <si>
    <t>フェノバウチコミＤＨ１５ミリ　600×2730</t>
    <phoneticPr fontId="1"/>
  </si>
  <si>
    <t>フェノバウチコミＤＨ１５ミリ　600×1820</t>
    <phoneticPr fontId="1"/>
  </si>
  <si>
    <t>ー　フェノバボードR　ー</t>
    <phoneticPr fontId="1"/>
  </si>
  <si>
    <t>JJ20RG</t>
  </si>
  <si>
    <t>JJ20RS</t>
    <phoneticPr fontId="1"/>
  </si>
  <si>
    <t>フェノバＲＳ２０　９１０×１８２０</t>
  </si>
  <si>
    <t>フェノバＲＧ２０　９１０×１８２０</t>
  </si>
  <si>
    <t>フェノバボード</t>
    <phoneticPr fontId="1"/>
  </si>
  <si>
    <t>2FVKJJ20RG</t>
    <phoneticPr fontId="1"/>
  </si>
  <si>
    <t>2FVKJJ20RS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</si>
</sst>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0.000"/>
    <numFmt numFmtId="178" formatCode="0.000_ "/>
  </numFmts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28"/>
      <color theme="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28"/>
      <name val="HG丸ｺﾞｼｯｸM-PRO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sz val="26"/>
      <color rgb="FFFF0000"/>
      <name val="ＭＳ Ｐゴシック"/>
      <family val="2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b/>
      <sz val="10"/>
      <color theme="0"/>
      <name val="Meiryo UI"/>
      <family val="3"/>
      <charset val="128"/>
    </font>
    <font>
      <sz val="10"/>
      <color rgb="FFFF0000"/>
      <name val="Meiryo UI"/>
      <family val="2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499984740745262"/>
        <bgColor auto="1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9" fillId="0" borderId="0">
      <alignment vertical="center"/>
    </xf>
    <xf numFmtId="0" fontId="26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/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3" fillId="0" borderId="0" xfId="0" applyFont="1">
      <alignment vertical="center"/>
    </xf>
    <xf numFmtId="0" fontId="11" fillId="0" borderId="7" xfId="0" applyFont="1" applyBorder="1" applyAlignment="1"/>
    <xf numFmtId="0" fontId="16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right"/>
    </xf>
    <xf numFmtId="0" fontId="14" fillId="0" borderId="0" xfId="0" applyFont="1" applyFill="1" applyAlignment="1">
      <alignment vertical="top"/>
    </xf>
    <xf numFmtId="0" fontId="18" fillId="0" borderId="33" xfId="0" applyFont="1" applyBorder="1" applyAlignment="1">
      <alignment horizontal="center" vertical="center"/>
    </xf>
    <xf numFmtId="0" fontId="18" fillId="4" borderId="33" xfId="1" applyFont="1" applyFill="1" applyBorder="1" applyAlignment="1">
      <alignment horizontal="center" vertical="center" wrapText="1"/>
    </xf>
    <xf numFmtId="0" fontId="18" fillId="5" borderId="33" xfId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3" fillId="4" borderId="33" xfId="1" applyFont="1" applyFill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/>
    </xf>
    <xf numFmtId="0" fontId="21" fillId="0" borderId="0" xfId="0" applyFont="1" applyAlignment="1">
      <alignment horizontal="right"/>
    </xf>
    <xf numFmtId="0" fontId="24" fillId="0" borderId="0" xfId="0" applyFont="1">
      <alignment vertical="center"/>
    </xf>
    <xf numFmtId="0" fontId="27" fillId="5" borderId="33" xfId="2" applyFont="1" applyFill="1" applyBorder="1" applyAlignment="1">
      <alignment horizontal="center" vertical="center"/>
    </xf>
    <xf numFmtId="0" fontId="27" fillId="4" borderId="33" xfId="2" applyFont="1" applyFill="1" applyBorder="1" applyAlignment="1">
      <alignment horizontal="center" vertical="center"/>
    </xf>
    <xf numFmtId="0" fontId="27" fillId="5" borderId="33" xfId="1" applyFont="1" applyFill="1" applyBorder="1" applyAlignment="1">
      <alignment horizontal="center" vertical="center" wrapText="1"/>
    </xf>
    <xf numFmtId="0" fontId="27" fillId="4" borderId="33" xfId="1" applyFont="1" applyFill="1" applyBorder="1" applyAlignment="1">
      <alignment horizontal="center" vertical="center" wrapText="1"/>
    </xf>
    <xf numFmtId="0" fontId="26" fillId="0" borderId="0" xfId="2">
      <alignment vertical="center"/>
    </xf>
    <xf numFmtId="0" fontId="28" fillId="0" borderId="0" xfId="2" applyFont="1">
      <alignment vertical="center"/>
    </xf>
    <xf numFmtId="0" fontId="27" fillId="6" borderId="33" xfId="2" applyFont="1" applyFill="1" applyBorder="1" applyAlignment="1">
      <alignment horizontal="center" vertical="center"/>
    </xf>
    <xf numFmtId="0" fontId="27" fillId="6" borderId="33" xfId="1" applyFont="1" applyFill="1" applyBorder="1" applyAlignment="1">
      <alignment horizontal="center" vertical="center" wrapText="1"/>
    </xf>
    <xf numFmtId="0" fontId="26" fillId="0" borderId="33" xfId="2" applyBorder="1">
      <alignment vertical="center"/>
    </xf>
    <xf numFmtId="0" fontId="29" fillId="6" borderId="33" xfId="2" applyFont="1" applyFill="1" applyBorder="1" applyAlignment="1">
      <alignment horizontal="center" vertical="center"/>
    </xf>
    <xf numFmtId="0" fontId="29" fillId="6" borderId="33" xfId="1" applyFont="1" applyFill="1" applyBorder="1" applyAlignment="1">
      <alignment horizontal="center" vertical="center" wrapText="1"/>
    </xf>
    <xf numFmtId="176" fontId="30" fillId="6" borderId="33" xfId="2" applyNumberFormat="1" applyFont="1" applyFill="1" applyBorder="1" applyAlignment="1">
      <alignment horizontal="center" vertical="top"/>
    </xf>
    <xf numFmtId="0" fontId="30" fillId="6" borderId="33" xfId="2" applyFont="1" applyFill="1" applyBorder="1" applyAlignment="1">
      <alignment horizontal="center" vertical="top"/>
    </xf>
    <xf numFmtId="0" fontId="30" fillId="6" borderId="33" xfId="2" applyFont="1" applyFill="1" applyBorder="1" applyAlignment="1">
      <alignment horizontal="center" vertical="center"/>
    </xf>
    <xf numFmtId="0" fontId="31" fillId="6" borderId="33" xfId="2" applyFont="1" applyFill="1" applyBorder="1" applyAlignment="1">
      <alignment horizontal="center" vertical="center"/>
    </xf>
    <xf numFmtId="177" fontId="31" fillId="6" borderId="33" xfId="2" applyNumberFormat="1" applyFont="1" applyFill="1" applyBorder="1" applyAlignment="1">
      <alignment horizontal="center" vertical="center"/>
    </xf>
    <xf numFmtId="176" fontId="30" fillId="6" borderId="33" xfId="0" applyNumberFormat="1" applyFont="1" applyFill="1" applyBorder="1" applyAlignment="1">
      <alignment horizontal="center" vertical="top"/>
    </xf>
    <xf numFmtId="0" fontId="30" fillId="6" borderId="33" xfId="0" applyFont="1" applyFill="1" applyBorder="1" applyAlignment="1">
      <alignment horizontal="center" vertical="top"/>
    </xf>
    <xf numFmtId="0" fontId="30" fillId="6" borderId="33" xfId="0" applyFont="1" applyFill="1" applyBorder="1" applyAlignment="1">
      <alignment horizontal="center" vertical="center"/>
    </xf>
    <xf numFmtId="0" fontId="31" fillId="6" borderId="33" xfId="0" applyFont="1" applyFill="1" applyBorder="1" applyAlignment="1">
      <alignment horizontal="center" vertical="center"/>
    </xf>
    <xf numFmtId="177" fontId="31" fillId="6" borderId="33" xfId="0" applyNumberFormat="1" applyFont="1" applyFill="1" applyBorder="1" applyAlignment="1">
      <alignment horizontal="center" vertical="center"/>
    </xf>
    <xf numFmtId="0" fontId="30" fillId="0" borderId="33" xfId="0" applyFont="1" applyFill="1" applyBorder="1" applyAlignment="1">
      <alignment horizontal="center" vertical="top"/>
    </xf>
    <xf numFmtId="0" fontId="30" fillId="0" borderId="33" xfId="0" applyFont="1" applyFill="1" applyBorder="1" applyAlignment="1">
      <alignment horizontal="center" vertical="center"/>
    </xf>
    <xf numFmtId="177" fontId="31" fillId="0" borderId="33" xfId="0" applyNumberFormat="1" applyFont="1" applyFill="1" applyBorder="1" applyAlignment="1">
      <alignment horizontal="center" vertical="center"/>
    </xf>
    <xf numFmtId="0" fontId="30" fillId="0" borderId="33" xfId="1" applyFont="1" applyBorder="1" applyAlignment="1" applyProtection="1">
      <alignment horizontal="center" vertical="center"/>
      <protection locked="0"/>
    </xf>
    <xf numFmtId="178" fontId="30" fillId="0" borderId="33" xfId="1" applyNumberFormat="1" applyFont="1" applyBorder="1" applyAlignment="1" applyProtection="1">
      <alignment horizontal="center" vertical="center"/>
      <protection locked="0"/>
    </xf>
    <xf numFmtId="0" fontId="30" fillId="0" borderId="33" xfId="1" applyFont="1" applyBorder="1" applyAlignment="1" applyProtection="1">
      <alignment horizontal="center" vertical="center" wrapText="1"/>
      <protection locked="0"/>
    </xf>
    <xf numFmtId="0" fontId="30" fillId="0" borderId="33" xfId="2" applyFont="1" applyBorder="1" applyAlignment="1">
      <alignment horizontal="center" vertical="center"/>
    </xf>
    <xf numFmtId="0" fontId="30" fillId="0" borderId="34" xfId="1" applyFont="1" applyBorder="1" applyAlignment="1" applyProtection="1">
      <alignment horizontal="center" vertical="center" wrapText="1"/>
      <protection locked="0"/>
    </xf>
    <xf numFmtId="0" fontId="30" fillId="6" borderId="34" xfId="2" applyFont="1" applyFill="1" applyBorder="1" applyAlignment="1">
      <alignment horizontal="center" vertical="center"/>
    </xf>
    <xf numFmtId="0" fontId="32" fillId="0" borderId="7" xfId="0" applyFont="1" applyFill="1" applyBorder="1" applyAlignment="1"/>
    <xf numFmtId="0" fontId="7" fillId="0" borderId="12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0" fontId="0" fillId="0" borderId="33" xfId="0" applyBorder="1" applyAlignment="1" applyProtection="1">
      <alignment horizontal="center" vertical="center"/>
    </xf>
    <xf numFmtId="0" fontId="32" fillId="0" borderId="7" xfId="0" applyFont="1" applyFill="1" applyBorder="1" applyAlignment="1" applyProtection="1">
      <protection locked="0"/>
    </xf>
    <xf numFmtId="0" fontId="7" fillId="0" borderId="14" xfId="0" applyFont="1" applyFill="1" applyBorder="1" applyAlignment="1" applyProtection="1">
      <alignment horizontal="right" vertical="center"/>
      <protection locked="0"/>
    </xf>
    <xf numFmtId="0" fontId="31" fillId="6" borderId="34" xfId="2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6" xfId="0" applyNumberFormat="1" applyBorder="1" applyAlignment="1">
      <alignment horizontal="center" vertical="center" shrinkToFit="1"/>
    </xf>
    <xf numFmtId="0" fontId="0" fillId="0" borderId="28" xfId="0" applyNumberForma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1" xfId="0" applyNumberFormat="1" applyBorder="1" applyAlignment="1">
      <alignment horizontal="center" vertical="center" shrinkToFit="1"/>
    </xf>
    <xf numFmtId="0" fontId="0" fillId="0" borderId="8" xfId="0" applyNumberFormat="1" applyBorder="1" applyAlignment="1">
      <alignment horizontal="center" vertical="center" shrinkToFit="1"/>
    </xf>
    <xf numFmtId="0" fontId="7" fillId="0" borderId="14" xfId="0" applyFont="1" applyFill="1" applyBorder="1" applyAlignment="1" applyProtection="1">
      <alignment horizontal="right" vertical="center"/>
      <protection locked="0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33" fillId="0" borderId="18" xfId="0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 applyProtection="1">
      <alignment horizontal="center" vertical="center"/>
      <protection locked="0"/>
    </xf>
    <xf numFmtId="0" fontId="32" fillId="0" borderId="7" xfId="0" applyFont="1" applyFill="1" applyBorder="1" applyAlignment="1" applyProtection="1">
      <alignment horizontal="right"/>
      <protection locked="0"/>
    </xf>
    <xf numFmtId="0" fontId="3" fillId="3" borderId="23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 shrinkToFit="1"/>
    </xf>
    <xf numFmtId="0" fontId="0" fillId="0" borderId="26" xfId="0" applyNumberFormat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/>
      <protection locked="0"/>
    </xf>
  </cellXfs>
  <cellStyles count="3">
    <cellStyle name="標準" xfId="0" builtinId="0"/>
    <cellStyle name="標準 2" xfId="2" xr:uid="{00000000-0005-0000-0000-000001000000}"/>
    <cellStyle name="標準 2 2 2" xfId="1" xr:uid="{00000000-0005-0000-0000-000002000000}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134920</xdr:colOff>
      <xdr:row>28</xdr:row>
      <xdr:rowOff>20955</xdr:rowOff>
    </xdr:from>
    <xdr:to>
      <xdr:col>15</xdr:col>
      <xdr:colOff>462580</xdr:colOff>
      <xdr:row>33</xdr:row>
      <xdr:rowOff>30480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5110780" y="9103995"/>
          <a:ext cx="967740" cy="939165"/>
          <a:chOff x="5006340" y="9142095"/>
          <a:chExt cx="998220" cy="680085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5013960" y="9142095"/>
            <a:ext cx="990600" cy="680085"/>
          </a:xfrm>
          <a:prstGeom prst="rect">
            <a:avLst/>
          </a:prstGeom>
          <a:noFill/>
          <a:ln>
            <a:solidFill>
              <a:schemeClr val="bg1">
                <a:lumMod val="50000"/>
              </a:schemeClr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tIns="0" bIns="0" rtlCol="0" anchor="t"/>
          <a:lstStyle>
            <a:defPPr>
              <a:defRPr lang="ja-JP"/>
            </a:defPPr>
            <a:lvl1pPr marL="0" algn="l" defTabSz="1003463" rtl="0" eaLnBrk="1" latinLnBrk="0" hangingPunct="1">
              <a:defRPr kumimoji="1" sz="1975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501731" algn="l" defTabSz="1003463" rtl="0" eaLnBrk="1" latinLnBrk="0" hangingPunct="1">
              <a:defRPr kumimoji="1" sz="1975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1003463" algn="l" defTabSz="1003463" rtl="0" eaLnBrk="1" latinLnBrk="0" hangingPunct="1">
              <a:defRPr kumimoji="1" sz="1975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505194" algn="l" defTabSz="1003463" rtl="0" eaLnBrk="1" latinLnBrk="0" hangingPunct="1">
              <a:defRPr kumimoji="1" sz="1975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2006925" algn="l" defTabSz="1003463" rtl="0" eaLnBrk="1" latinLnBrk="0" hangingPunct="1">
              <a:defRPr kumimoji="1" sz="1975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508656" algn="l" defTabSz="1003463" rtl="0" eaLnBrk="1" latinLnBrk="0" hangingPunct="1">
              <a:defRPr kumimoji="1" sz="1975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3010388" algn="l" defTabSz="1003463" rtl="0" eaLnBrk="1" latinLnBrk="0" hangingPunct="1">
              <a:defRPr kumimoji="1" sz="1975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512119" algn="l" defTabSz="1003463" rtl="0" eaLnBrk="1" latinLnBrk="0" hangingPunct="1">
              <a:defRPr kumimoji="1" sz="1975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4013850" algn="l" defTabSz="1003463" rtl="0" eaLnBrk="1" latinLnBrk="0" hangingPunct="1">
              <a:defRPr kumimoji="1" sz="1975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事務局使用欄</a:t>
            </a:r>
          </a:p>
        </xdr:txBody>
      </xdr: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>
            <a:off x="5006340" y="9326880"/>
            <a:ext cx="99822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13</xdr:col>
      <xdr:colOff>387956</xdr:colOff>
      <xdr:row>30</xdr:row>
      <xdr:rowOff>10820</xdr:rowOff>
    </xdr:from>
    <xdr:to>
      <xdr:col>15</xdr:col>
      <xdr:colOff>236870</xdr:colOff>
      <xdr:row>32</xdr:row>
      <xdr:rowOff>164225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79" t="10296" r="9162" b="9730"/>
        <a:stretch/>
      </xdr:blipFill>
      <xdr:spPr>
        <a:xfrm>
          <a:off x="5934868" y="9311702"/>
          <a:ext cx="588502" cy="556817"/>
        </a:xfrm>
        <a:prstGeom prst="rect">
          <a:avLst/>
        </a:prstGeom>
      </xdr:spPr>
    </xdr:pic>
    <xdr:clientData/>
  </xdr:twoCellAnchor>
  <xdr:oneCellAnchor>
    <xdr:from>
      <xdr:col>21</xdr:col>
      <xdr:colOff>831850</xdr:colOff>
      <xdr:row>0</xdr:row>
      <xdr:rowOff>88900</xdr:rowOff>
    </xdr:from>
    <xdr:ext cx="3979166" cy="317638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0D9A809-93C0-425F-B154-569B35EB3253}"/>
            </a:ext>
          </a:extLst>
        </xdr:cNvPr>
        <xdr:cNvSpPr txBox="1"/>
      </xdr:nvSpPr>
      <xdr:spPr>
        <a:xfrm>
          <a:off x="9391650" y="88900"/>
          <a:ext cx="3979166" cy="3176382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使用方法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●左の納品書の色付けされたセルに必要事項を入力　①～⑧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●下の赤文字　製品名から対象品を選択（プルダウンより選択）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●下の赤文字　出荷枚数を入力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注意１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同じ製品を複数部位で使用する場合、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それぞれの部位での使用枚数を工事施工者に確認し、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分けて記載してください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注意２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ブランド品（Ｅｃｏ受注生産品を除く）とそれ以外を併記することは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できません。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ブランド品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（Ｅｃｏ受注生産品を除く）</a:t>
          </a:r>
          <a:r>
            <a:rPr kumimoji="1" lang="ja-JP" altLang="en-US" sz="1100">
              <a:solidFill>
                <a:srgbClr val="FF0000"/>
              </a:solidFill>
            </a:rPr>
            <a:t>以外は専用の</a:t>
          </a:r>
          <a:r>
            <a:rPr kumimoji="1" lang="en-US" altLang="ja-JP" sz="1100">
              <a:solidFill>
                <a:srgbClr val="FF0000"/>
              </a:solidFill>
            </a:rPr>
            <a:t>Excel</a:t>
          </a:r>
          <a:r>
            <a:rPr kumimoji="1" lang="ja-JP" altLang="en-US" sz="1100">
              <a:solidFill>
                <a:srgbClr val="FF0000"/>
              </a:solidFill>
            </a:rPr>
            <a:t>ファイルを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別途用意していますのでそちらをご活用ください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33"/>
  <sheetViews>
    <sheetView showGridLines="0" tabSelected="1" view="pageBreakPreview" zoomScaleNormal="100" zoomScaleSheetLayoutView="100" workbookViewId="0">
      <selection activeCell="K9" sqref="K9:P9"/>
    </sheetView>
  </sheetViews>
  <sheetFormatPr defaultRowHeight="13.2" x14ac:dyDescent="0.2"/>
  <cols>
    <col min="1" max="1" width="0.44140625" customWidth="1"/>
    <col min="2" max="2" width="12.44140625" customWidth="1"/>
    <col min="3" max="3" width="1.109375" customWidth="1"/>
    <col min="4" max="4" width="7.109375" customWidth="1"/>
    <col min="5" max="5" width="4.77734375" customWidth="1"/>
    <col min="6" max="7" width="6.109375" customWidth="1"/>
    <col min="8" max="8" width="6.44140625" customWidth="1"/>
    <col min="9" max="9" width="6.6640625" customWidth="1"/>
    <col min="10" max="10" width="7" customWidth="1"/>
    <col min="11" max="11" width="5.109375" customWidth="1"/>
    <col min="12" max="12" width="3.21875" customWidth="1"/>
    <col min="13" max="13" width="6" customWidth="1"/>
    <col min="14" max="14" width="5.109375" customWidth="1"/>
    <col min="15" max="15" width="4.6640625" customWidth="1"/>
    <col min="16" max="16" width="6.33203125" customWidth="1"/>
    <col min="17" max="17" width="1.109375" customWidth="1"/>
    <col min="18" max="18" width="8.88671875" hidden="1" customWidth="1"/>
    <col min="19" max="19" width="1.88671875" customWidth="1"/>
    <col min="20" max="20" width="14.88671875" customWidth="1"/>
    <col min="21" max="21" width="17.109375" customWidth="1"/>
    <col min="22" max="22" width="38.6640625" customWidth="1"/>
    <col min="23" max="23" width="16.21875" customWidth="1"/>
    <col min="24" max="24" width="14.77734375" customWidth="1"/>
  </cols>
  <sheetData>
    <row r="1" spans="2:24" s="2" customFormat="1" ht="21.6" customHeight="1" thickBot="1" x14ac:dyDescent="0.25">
      <c r="B1" s="5"/>
      <c r="J1" s="102"/>
      <c r="K1" s="102"/>
      <c r="L1" s="64" t="s">
        <v>464</v>
      </c>
      <c r="M1" s="70"/>
      <c r="N1" s="64" t="s">
        <v>463</v>
      </c>
      <c r="O1" s="70"/>
      <c r="P1" s="64" t="s">
        <v>462</v>
      </c>
      <c r="T1" s="33" t="s">
        <v>28</v>
      </c>
    </row>
    <row r="2" spans="2:24" s="2" customFormat="1" ht="29.55" customHeight="1" thickBot="1" x14ac:dyDescent="0.3">
      <c r="B2" s="17" t="s">
        <v>0</v>
      </c>
      <c r="C2" s="17"/>
      <c r="D2" s="17"/>
      <c r="E2" s="17"/>
      <c r="F2" s="10"/>
    </row>
    <row r="3" spans="2:24" s="2" customFormat="1" ht="37.200000000000003" customHeight="1" thickBot="1" x14ac:dyDescent="0.25">
      <c r="B3" s="132" t="s">
        <v>18</v>
      </c>
      <c r="C3" s="133"/>
      <c r="D3" s="133"/>
      <c r="E3" s="133"/>
      <c r="F3" s="133"/>
      <c r="G3" s="133"/>
      <c r="H3" s="134"/>
      <c r="I3" s="126" t="s">
        <v>2</v>
      </c>
      <c r="J3" s="127"/>
      <c r="K3" s="127"/>
      <c r="L3" s="127"/>
      <c r="M3" s="127"/>
      <c r="N3" s="127"/>
      <c r="O3" s="127"/>
      <c r="P3" s="128"/>
    </row>
    <row r="4" spans="2:24" s="2" customFormat="1" ht="27.6" customHeight="1" thickBot="1" x14ac:dyDescent="0.25">
      <c r="B4" s="132"/>
      <c r="C4" s="133"/>
      <c r="D4" s="133"/>
      <c r="E4" s="133"/>
      <c r="F4" s="133"/>
      <c r="G4" s="133"/>
      <c r="H4" s="134"/>
      <c r="I4" s="129" t="s">
        <v>1</v>
      </c>
      <c r="J4" s="130"/>
      <c r="K4" s="130"/>
      <c r="L4" s="130"/>
      <c r="M4" s="130"/>
      <c r="N4" s="130"/>
      <c r="O4" s="130"/>
      <c r="P4" s="131"/>
    </row>
    <row r="5" spans="2:24" s="12" customFormat="1" ht="13.2" customHeight="1" x14ac:dyDescent="0.2">
      <c r="B5" s="13"/>
      <c r="C5" s="13"/>
      <c r="D5" s="13"/>
      <c r="E5" s="13"/>
      <c r="F5" s="11"/>
      <c r="G5" s="11"/>
    </row>
    <row r="6" spans="2:24" s="12" customFormat="1" ht="23.55" customHeight="1" thickBot="1" x14ac:dyDescent="0.25">
      <c r="B6" s="135"/>
      <c r="C6" s="135"/>
      <c r="D6" s="135"/>
      <c r="E6" s="135"/>
      <c r="F6" s="135"/>
      <c r="G6" s="20" t="s">
        <v>16</v>
      </c>
      <c r="J6" s="3"/>
      <c r="T6" s="33" t="s">
        <v>29</v>
      </c>
    </row>
    <row r="7" spans="2:24" s="12" customFormat="1" ht="23.55" customHeight="1" x14ac:dyDescent="0.2">
      <c r="B7" s="18" t="s">
        <v>17</v>
      </c>
      <c r="C7" s="14"/>
      <c r="D7" s="14"/>
      <c r="E7" s="14"/>
      <c r="F7" s="14"/>
      <c r="G7" s="14"/>
      <c r="J7" s="3"/>
    </row>
    <row r="8" spans="2:24" s="12" customFormat="1" ht="10.95" customHeight="1" x14ac:dyDescent="0.2">
      <c r="C8" s="18"/>
      <c r="D8" s="18"/>
      <c r="E8" s="18"/>
      <c r="F8" s="18"/>
      <c r="G8" s="18"/>
      <c r="J8" s="3"/>
    </row>
    <row r="9" spans="2:24" s="12" customFormat="1" ht="23.55" customHeight="1" x14ac:dyDescent="0.2">
      <c r="B9" s="18"/>
      <c r="C9" s="18"/>
      <c r="D9" s="18"/>
      <c r="E9" s="18"/>
      <c r="F9" s="18"/>
      <c r="G9" s="18"/>
      <c r="I9" s="122" t="s">
        <v>15</v>
      </c>
      <c r="J9" s="123"/>
      <c r="K9" s="96"/>
      <c r="L9" s="97"/>
      <c r="M9" s="97"/>
      <c r="N9" s="97"/>
      <c r="O9" s="97"/>
      <c r="P9" s="98"/>
      <c r="T9" s="33" t="s">
        <v>30</v>
      </c>
    </row>
    <row r="10" spans="2:24" s="12" customFormat="1" ht="28.2" customHeight="1" x14ac:dyDescent="0.4">
      <c r="B10" s="18"/>
      <c r="C10" s="15"/>
      <c r="D10" s="13"/>
      <c r="I10" s="122" t="s">
        <v>13</v>
      </c>
      <c r="J10" s="123"/>
      <c r="K10" s="96"/>
      <c r="L10" s="97"/>
      <c r="M10" s="97"/>
      <c r="N10" s="97"/>
      <c r="O10" s="97"/>
      <c r="P10" s="98"/>
      <c r="T10" s="33" t="s">
        <v>35</v>
      </c>
    </row>
    <row r="11" spans="2:24" s="12" customFormat="1" ht="28.2" customHeight="1" x14ac:dyDescent="0.4">
      <c r="B11" s="14"/>
      <c r="C11" s="15"/>
      <c r="D11" s="13"/>
      <c r="I11" s="122" t="s">
        <v>11</v>
      </c>
      <c r="J11" s="123"/>
      <c r="K11" s="99"/>
      <c r="L11" s="100"/>
      <c r="M11" s="100"/>
      <c r="N11" s="100"/>
      <c r="O11" s="100"/>
      <c r="P11" s="101"/>
      <c r="T11" s="33" t="s">
        <v>31</v>
      </c>
    </row>
    <row r="12" spans="2:24" s="12" customFormat="1" ht="27" customHeight="1" x14ac:dyDescent="0.2">
      <c r="B12" s="13"/>
      <c r="C12" s="13"/>
      <c r="D12" s="13"/>
      <c r="I12" s="124" t="s">
        <v>14</v>
      </c>
      <c r="J12" s="125"/>
      <c r="K12" s="119"/>
      <c r="L12" s="120"/>
      <c r="M12" s="120"/>
      <c r="N12" s="120"/>
      <c r="O12" s="120"/>
      <c r="P12" s="121"/>
      <c r="T12" s="33" t="s">
        <v>32</v>
      </c>
    </row>
    <row r="13" spans="2:24" s="2" customFormat="1" ht="16.2" customHeight="1" x14ac:dyDescent="0.2">
      <c r="B13" s="5"/>
      <c r="I13" s="21" t="s">
        <v>12</v>
      </c>
    </row>
    <row r="14" spans="2:24" ht="13.5" thickBot="1" x14ac:dyDescent="0.25"/>
    <row r="15" spans="2:24" s="2" customFormat="1" ht="39" customHeight="1" thickBot="1" x14ac:dyDescent="0.25">
      <c r="B15" s="90" t="s">
        <v>3</v>
      </c>
      <c r="C15" s="91"/>
      <c r="D15" s="91"/>
      <c r="E15" s="91"/>
      <c r="F15" s="92"/>
      <c r="G15" s="93"/>
      <c r="H15" s="93"/>
      <c r="I15" s="93"/>
      <c r="J15" s="93"/>
      <c r="K15" s="93"/>
      <c r="L15" s="93"/>
      <c r="M15" s="93"/>
      <c r="N15" s="93"/>
      <c r="O15" s="94" t="s">
        <v>19</v>
      </c>
      <c r="P15" s="95"/>
      <c r="T15" s="33" t="s">
        <v>34</v>
      </c>
      <c r="V15" s="29" t="s">
        <v>25</v>
      </c>
      <c r="X15" s="32" t="s">
        <v>27</v>
      </c>
    </row>
    <row r="16" spans="2:24" s="2" customFormat="1" ht="3.6" customHeight="1" thickBot="1" x14ac:dyDescent="0.25">
      <c r="B16" s="6"/>
      <c r="C16" s="6"/>
      <c r="D16" s="7"/>
      <c r="E16" s="7"/>
      <c r="F16" s="4"/>
    </row>
    <row r="17" spans="2:24" s="2" customFormat="1" ht="39" customHeight="1" thickBot="1" x14ac:dyDescent="0.25">
      <c r="B17" s="90" t="s">
        <v>4</v>
      </c>
      <c r="C17" s="91"/>
      <c r="D17" s="91"/>
      <c r="E17" s="118"/>
      <c r="F17" s="65"/>
      <c r="G17" s="89"/>
      <c r="H17" s="89"/>
      <c r="I17" s="66" t="s">
        <v>464</v>
      </c>
      <c r="J17" s="71"/>
      <c r="K17" s="66" t="s">
        <v>465</v>
      </c>
      <c r="L17" s="66"/>
      <c r="M17" s="71"/>
      <c r="N17" s="68" t="s">
        <v>462</v>
      </c>
      <c r="O17" s="66"/>
      <c r="P17" s="67"/>
      <c r="T17" s="33" t="s">
        <v>33</v>
      </c>
      <c r="V17" s="28" t="s">
        <v>26</v>
      </c>
      <c r="X17" s="28" t="s">
        <v>26</v>
      </c>
    </row>
    <row r="18" spans="2:24" s="3" customFormat="1" ht="3" customHeight="1" x14ac:dyDescent="0.2">
      <c r="B18" s="19"/>
      <c r="C18" s="8"/>
      <c r="D18" s="8"/>
      <c r="E18" s="8"/>
      <c r="F18" s="9"/>
    </row>
    <row r="19" spans="2:24" ht="4.95" customHeight="1" thickBot="1" x14ac:dyDescent="0.25"/>
    <row r="20" spans="2:24" s="16" customFormat="1" ht="46.2" customHeight="1" x14ac:dyDescent="0.2">
      <c r="B20" s="114" t="s">
        <v>7</v>
      </c>
      <c r="C20" s="115"/>
      <c r="D20" s="116"/>
      <c r="E20" s="117" t="s">
        <v>5</v>
      </c>
      <c r="F20" s="115"/>
      <c r="G20" s="115"/>
      <c r="H20" s="116"/>
      <c r="I20" s="103" t="s">
        <v>9</v>
      </c>
      <c r="J20" s="104"/>
      <c r="K20" s="105"/>
      <c r="L20" s="103" t="s">
        <v>8</v>
      </c>
      <c r="M20" s="104"/>
      <c r="N20" s="105"/>
      <c r="O20" s="103" t="s">
        <v>6</v>
      </c>
      <c r="P20" s="106"/>
      <c r="T20" s="22" t="s">
        <v>20</v>
      </c>
      <c r="U20" s="23" t="s">
        <v>21</v>
      </c>
      <c r="V20" s="30" t="s">
        <v>22</v>
      </c>
      <c r="W20" s="24" t="s">
        <v>23</v>
      </c>
      <c r="X20" s="31" t="s">
        <v>24</v>
      </c>
    </row>
    <row r="21" spans="2:24" ht="27.6" customHeight="1" x14ac:dyDescent="0.2">
      <c r="B21" s="107" t="str">
        <f>IF($V21="","","フクビ化学工業株式会社")</f>
        <v/>
      </c>
      <c r="C21" s="108"/>
      <c r="D21" s="108"/>
      <c r="E21" s="108" t="str">
        <f>IF($V21="","",VLOOKUP($V21,'製品登録一覧(ブランド品)'!$C:$I,1,0))</f>
        <v/>
      </c>
      <c r="F21" s="108"/>
      <c r="G21" s="108"/>
      <c r="H21" s="108"/>
      <c r="I21" s="108" t="str">
        <f>IF($V21="","",VLOOKUP($V21,'製品登録一覧(ブランド品)'!$C:$I,2,0))</f>
        <v/>
      </c>
      <c r="J21" s="108"/>
      <c r="K21" s="108"/>
      <c r="L21" s="109" t="str">
        <f>IF($V21="","",VLOOKUP($V21,'製品登録一覧(ブランド品)'!$C:$I,3,0))</f>
        <v/>
      </c>
      <c r="M21" s="110"/>
      <c r="N21" s="111"/>
      <c r="O21" s="112" t="str">
        <f t="shared" ref="O21:O27" si="0">IF($E21="","",W21*X21)</f>
        <v/>
      </c>
      <c r="P21" s="113"/>
      <c r="T21" s="69" t="str">
        <f>IF($V21="","",RIGHT($I21,LEN($I21)-4))</f>
        <v/>
      </c>
      <c r="U21" s="25" t="str">
        <f>IF($V21="","",VLOOKUP($V21,'製品登録一覧(ブランド品)'!$C:$I,6,0))</f>
        <v/>
      </c>
      <c r="V21" s="26"/>
      <c r="W21" s="25" t="str">
        <f>IF($V21="","",VLOOKUP($V21,'製品登録一覧(ブランド品)'!$C:$I,7,0))</f>
        <v/>
      </c>
      <c r="X21" s="27"/>
    </row>
    <row r="22" spans="2:24" ht="27.6" customHeight="1" x14ac:dyDescent="0.2">
      <c r="B22" s="75" t="str">
        <f>IF($E22="","","フクビ化学工業株式会社")</f>
        <v/>
      </c>
      <c r="C22" s="76"/>
      <c r="D22" s="76"/>
      <c r="E22" s="76" t="str">
        <f>IF($V22="","",VLOOKUP($V22,'製品登録一覧(ブランド品)'!$C:$I,1,0))</f>
        <v/>
      </c>
      <c r="F22" s="76"/>
      <c r="G22" s="76"/>
      <c r="H22" s="76"/>
      <c r="I22" s="76" t="str">
        <f>IF($E22="","",VLOOKUP($E22,'製品登録一覧(ブランド品)'!$C:$I,2,0))</f>
        <v/>
      </c>
      <c r="J22" s="76"/>
      <c r="K22" s="76"/>
      <c r="L22" s="77" t="str">
        <f>IF($E22="","",VLOOKUP($E22,'製品登録一覧(ブランド品)'!$C:$I,3,0))</f>
        <v/>
      </c>
      <c r="M22" s="78"/>
      <c r="N22" s="79"/>
      <c r="O22" s="80" t="str">
        <f t="shared" si="0"/>
        <v/>
      </c>
      <c r="P22" s="81"/>
      <c r="T22" s="25" t="str">
        <f>IF($E22="","",RIGHT($I22,LEN($I22)-4))</f>
        <v/>
      </c>
      <c r="U22" s="25" t="str">
        <f>IF($E22="","",VLOOKUP($E22,'製品登録一覧(ブランド品)'!$C:$I,6,0))</f>
        <v/>
      </c>
      <c r="V22" s="26"/>
      <c r="W22" s="25" t="str">
        <f>IF($E22="","",VLOOKUP($E22,'製品登録一覧(ブランド品)'!$C:$I,7,0))</f>
        <v/>
      </c>
      <c r="X22" s="27"/>
    </row>
    <row r="23" spans="2:24" ht="27.6" customHeight="1" x14ac:dyDescent="0.2">
      <c r="B23" s="75" t="str">
        <f t="shared" ref="B23:B27" si="1">IF($E23="","","フクビ化学工業株式会社")</f>
        <v/>
      </c>
      <c r="C23" s="76"/>
      <c r="D23" s="76"/>
      <c r="E23" s="76" t="str">
        <f>IF($V23="","",VLOOKUP($V23,'製品登録一覧(ブランド品)'!$C:$I,1,0))</f>
        <v/>
      </c>
      <c r="F23" s="76"/>
      <c r="G23" s="76"/>
      <c r="H23" s="76"/>
      <c r="I23" s="76" t="str">
        <f>IF($E23="","",VLOOKUP($E23,'製品登録一覧(ブランド品)'!$C:$I,2,0))</f>
        <v/>
      </c>
      <c r="J23" s="76"/>
      <c r="K23" s="76"/>
      <c r="L23" s="77" t="str">
        <f>IF($E23="","",VLOOKUP($E23,'製品登録一覧(ブランド品)'!$C:$I,3,0))</f>
        <v/>
      </c>
      <c r="M23" s="78"/>
      <c r="N23" s="79"/>
      <c r="O23" s="80" t="str">
        <f t="shared" si="0"/>
        <v/>
      </c>
      <c r="P23" s="81"/>
      <c r="T23" s="25" t="str">
        <f t="shared" ref="T23:T27" si="2">IF($E23="","",RIGHT($I23,LEN($I23)-4))</f>
        <v/>
      </c>
      <c r="U23" s="25" t="str">
        <f>IF($E23="","",VLOOKUP($E23,'製品登録一覧(ブランド品)'!$C:$I,6,0))</f>
        <v/>
      </c>
      <c r="V23" s="26"/>
      <c r="W23" s="25" t="str">
        <f>IF($E23="","",VLOOKUP($E23,'製品登録一覧(ブランド品)'!$C:$I,7,0))</f>
        <v/>
      </c>
      <c r="X23" s="27"/>
    </row>
    <row r="24" spans="2:24" ht="27.6" customHeight="1" x14ac:dyDescent="0.2">
      <c r="B24" s="75" t="str">
        <f t="shared" si="1"/>
        <v/>
      </c>
      <c r="C24" s="76"/>
      <c r="D24" s="76"/>
      <c r="E24" s="76" t="str">
        <f>IF($V24="","",VLOOKUP($V24,'製品登録一覧(ブランド品)'!$C:$I,1,0))</f>
        <v/>
      </c>
      <c r="F24" s="76"/>
      <c r="G24" s="76"/>
      <c r="H24" s="76"/>
      <c r="I24" s="76" t="str">
        <f>IF($E24="","",VLOOKUP($E24,'製品登録一覧(ブランド品)'!$C:$I,2,0))</f>
        <v/>
      </c>
      <c r="J24" s="76"/>
      <c r="K24" s="76"/>
      <c r="L24" s="77" t="str">
        <f>IF($E24="","",VLOOKUP($E24,'製品登録一覧(ブランド品)'!$C:$I,3,0))</f>
        <v/>
      </c>
      <c r="M24" s="78"/>
      <c r="N24" s="79"/>
      <c r="O24" s="80" t="str">
        <f t="shared" si="0"/>
        <v/>
      </c>
      <c r="P24" s="81"/>
      <c r="T24" s="25" t="str">
        <f t="shared" si="2"/>
        <v/>
      </c>
      <c r="U24" s="25" t="str">
        <f>IF($E24="","",VLOOKUP($E24,'製品登録一覧(ブランド品)'!$C:$I,6,0))</f>
        <v/>
      </c>
      <c r="V24" s="26"/>
      <c r="W24" s="25" t="str">
        <f>IF($E24="","",VLOOKUP($E24,'製品登録一覧(ブランド品)'!$C:$I,7,0))</f>
        <v/>
      </c>
      <c r="X24" s="27"/>
    </row>
    <row r="25" spans="2:24" ht="27.6" customHeight="1" x14ac:dyDescent="0.2">
      <c r="B25" s="75" t="str">
        <f t="shared" si="1"/>
        <v/>
      </c>
      <c r="C25" s="76"/>
      <c r="D25" s="76"/>
      <c r="E25" s="76" t="str">
        <f>IF($V25="","",VLOOKUP($V25,'製品登録一覧(ブランド品)'!$C:$I,1,0))</f>
        <v/>
      </c>
      <c r="F25" s="76"/>
      <c r="G25" s="76"/>
      <c r="H25" s="76"/>
      <c r="I25" s="76" t="str">
        <f>IF($E25="","",VLOOKUP($E25,'製品登録一覧(ブランド品)'!$C:$I,2,0))</f>
        <v/>
      </c>
      <c r="J25" s="76"/>
      <c r="K25" s="76"/>
      <c r="L25" s="77" t="str">
        <f>IF($E25="","",VLOOKUP($E25,'製品登録一覧(ブランド品)'!$C:$I,3,0))</f>
        <v/>
      </c>
      <c r="M25" s="78"/>
      <c r="N25" s="79"/>
      <c r="O25" s="80" t="str">
        <f t="shared" si="0"/>
        <v/>
      </c>
      <c r="P25" s="81"/>
      <c r="T25" s="25" t="str">
        <f t="shared" si="2"/>
        <v/>
      </c>
      <c r="U25" s="25" t="str">
        <f>IF($E25="","",VLOOKUP($E25,'製品登録一覧(ブランド品)'!$C:$I,6,0))</f>
        <v/>
      </c>
      <c r="V25" s="26"/>
      <c r="W25" s="25" t="str">
        <f>IF($E25="","",VLOOKUP($E25,'製品登録一覧(ブランド品)'!$C:$I,7,0))</f>
        <v/>
      </c>
      <c r="X25" s="27"/>
    </row>
    <row r="26" spans="2:24" ht="27.6" customHeight="1" x14ac:dyDescent="0.2">
      <c r="B26" s="75" t="str">
        <f t="shared" si="1"/>
        <v/>
      </c>
      <c r="C26" s="76"/>
      <c r="D26" s="76"/>
      <c r="E26" s="76" t="str">
        <f>IF($V26="","",VLOOKUP($V26,'製品登録一覧(ブランド品)'!$C:$I,1,0))</f>
        <v/>
      </c>
      <c r="F26" s="76"/>
      <c r="G26" s="76"/>
      <c r="H26" s="76"/>
      <c r="I26" s="76" t="str">
        <f>IF($E26="","",VLOOKUP($E26,'製品登録一覧(ブランド品)'!$C:$I,2,0))</f>
        <v/>
      </c>
      <c r="J26" s="76"/>
      <c r="K26" s="76"/>
      <c r="L26" s="77" t="str">
        <f>IF($E26="","",VLOOKUP($E26,'製品登録一覧(ブランド品)'!$C:$I,3,0))</f>
        <v/>
      </c>
      <c r="M26" s="78"/>
      <c r="N26" s="79"/>
      <c r="O26" s="80" t="str">
        <f t="shared" si="0"/>
        <v/>
      </c>
      <c r="P26" s="81"/>
      <c r="T26" s="25" t="str">
        <f t="shared" si="2"/>
        <v/>
      </c>
      <c r="U26" s="25" t="str">
        <f>IF($E26="","",VLOOKUP($E26,'製品登録一覧(ブランド品)'!$C:$I,6,0))</f>
        <v/>
      </c>
      <c r="V26" s="26"/>
      <c r="W26" s="25" t="str">
        <f>IF($E26="","",VLOOKUP($E26,'製品登録一覧(ブランド品)'!$C:$I,7,0))</f>
        <v/>
      </c>
      <c r="X26" s="27"/>
    </row>
    <row r="27" spans="2:24" ht="27.6" customHeight="1" thickBot="1" x14ac:dyDescent="0.25">
      <c r="B27" s="82" t="str">
        <f t="shared" si="1"/>
        <v/>
      </c>
      <c r="C27" s="83"/>
      <c r="D27" s="83"/>
      <c r="E27" s="83" t="str">
        <f>IF($V27="","",VLOOKUP($V27,'製品登録一覧(ブランド品)'!$C:$I,1,0))</f>
        <v/>
      </c>
      <c r="F27" s="83"/>
      <c r="G27" s="83"/>
      <c r="H27" s="83"/>
      <c r="I27" s="83" t="str">
        <f>IF($E27="","",VLOOKUP($E27,'製品登録一覧(ブランド品)'!$C:$I,2,0))</f>
        <v/>
      </c>
      <c r="J27" s="83"/>
      <c r="K27" s="83"/>
      <c r="L27" s="84" t="str">
        <f>IF($E27="","",VLOOKUP($E27,'製品登録一覧(ブランド品)'!$C:$I,3,0))</f>
        <v/>
      </c>
      <c r="M27" s="85"/>
      <c r="N27" s="86"/>
      <c r="O27" s="87" t="str">
        <f t="shared" si="0"/>
        <v/>
      </c>
      <c r="P27" s="88"/>
      <c r="T27" s="25" t="str">
        <f t="shared" si="2"/>
        <v/>
      </c>
      <c r="U27" s="25" t="str">
        <f>IF($E27="","",VLOOKUP($E27,'製品登録一覧(ブランド品)'!$C:$I,6,0))</f>
        <v/>
      </c>
      <c r="V27" s="26"/>
      <c r="W27" s="25" t="str">
        <f>IF($E27="","",VLOOKUP($E27,'製品登録一覧(ブランド品)'!$C:$I,7,0))</f>
        <v/>
      </c>
      <c r="X27" s="27"/>
    </row>
    <row r="28" spans="2:24" ht="63.6" customHeight="1" x14ac:dyDescent="0.2">
      <c r="B28" s="73" t="s">
        <v>10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31" spans="2:24" ht="15.75" customHeight="1" x14ac:dyDescent="0.2"/>
    <row r="32" spans="2:24" ht="15.75" customHeight="1" x14ac:dyDescent="0.2"/>
    <row r="33" spans="14:16" ht="15.75" customHeight="1" x14ac:dyDescent="0.2">
      <c r="N33" s="1"/>
      <c r="O33" s="1"/>
      <c r="P33" s="1"/>
    </row>
  </sheetData>
  <sheetProtection algorithmName="SHA-512" hashValue="xfPzHvXaSzwwfj0ks+KlvVSCCRKXbV1BIQDoETLfCnAGojESTajPA2qQMO6r1f+OJyBxXdRyZQX/lMBu3fJiSA==" saltValue="iHpxdF+SS35oL42LoyHdPw==" spinCount="100000" sheet="1" objects="1" scenarios="1" selectLockedCells="1"/>
  <mergeCells count="59">
    <mergeCell ref="I3:P3"/>
    <mergeCell ref="I4:P4"/>
    <mergeCell ref="B3:H4"/>
    <mergeCell ref="I9:J9"/>
    <mergeCell ref="B6:F6"/>
    <mergeCell ref="K9:P9"/>
    <mergeCell ref="J1:K1"/>
    <mergeCell ref="L20:N20"/>
    <mergeCell ref="O20:P20"/>
    <mergeCell ref="B21:D21"/>
    <mergeCell ref="E21:H21"/>
    <mergeCell ref="I21:K21"/>
    <mergeCell ref="L21:N21"/>
    <mergeCell ref="O21:P21"/>
    <mergeCell ref="B20:D20"/>
    <mergeCell ref="E20:H20"/>
    <mergeCell ref="I20:K20"/>
    <mergeCell ref="B17:E17"/>
    <mergeCell ref="K12:P12"/>
    <mergeCell ref="I10:J10"/>
    <mergeCell ref="I11:J11"/>
    <mergeCell ref="I12:J12"/>
    <mergeCell ref="B15:E15"/>
    <mergeCell ref="F15:N15"/>
    <mergeCell ref="O15:P15"/>
    <mergeCell ref="K10:P10"/>
    <mergeCell ref="K11:P11"/>
    <mergeCell ref="G17:H17"/>
    <mergeCell ref="B23:D23"/>
    <mergeCell ref="E23:H23"/>
    <mergeCell ref="I23:K23"/>
    <mergeCell ref="L23:N23"/>
    <mergeCell ref="O23:P23"/>
    <mergeCell ref="B22:D22"/>
    <mergeCell ref="E22:H22"/>
    <mergeCell ref="I22:K22"/>
    <mergeCell ref="L22:N22"/>
    <mergeCell ref="O22:P22"/>
    <mergeCell ref="I24:K24"/>
    <mergeCell ref="L24:N24"/>
    <mergeCell ref="O24:P24"/>
    <mergeCell ref="B25:D25"/>
    <mergeCell ref="E25:H25"/>
    <mergeCell ref="I25:K25"/>
    <mergeCell ref="L25:N25"/>
    <mergeCell ref="O25:P25"/>
    <mergeCell ref="B24:D24"/>
    <mergeCell ref="E24:H24"/>
    <mergeCell ref="B28:P28"/>
    <mergeCell ref="B26:D26"/>
    <mergeCell ref="E26:H26"/>
    <mergeCell ref="I26:K26"/>
    <mergeCell ref="L26:N26"/>
    <mergeCell ref="O26:P26"/>
    <mergeCell ref="B27:D27"/>
    <mergeCell ref="E27:H27"/>
    <mergeCell ref="I27:K27"/>
    <mergeCell ref="L27:N27"/>
    <mergeCell ref="O27:P27"/>
  </mergeCells>
  <phoneticPr fontId="1"/>
  <conditionalFormatting sqref="J1:K1 M1 O1 B6:F6 K9:P12 F15:N15 G17:H17 J17 M17">
    <cfRule type="cellIs" dxfId="0" priority="1" operator="equal">
      <formula>""</formula>
    </cfRule>
  </conditionalFormatting>
  <pageMargins left="0.7" right="0.7" top="0.75" bottom="0.75" header="0.3" footer="0.3"/>
  <pageSetup paperSize="9" scale="9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'製品登録一覧(ブランド品)'!$C$3:$C$167</xm:f>
          </x14:formula1>
          <xm:sqref>V21:V27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topLeftCell="A94" workbookViewId="0">
      <selection activeCell="D112" sqref="D112"/>
    </sheetView>
  </sheetViews>
  <sheetFormatPr defaultColWidth="8.88671875" defaultRowHeight="14.4" x14ac:dyDescent="0.2"/>
  <cols>
    <col min="1" max="1" width="8.88671875" style="38"/>
    <col min="2" max="2" width="9.21875" style="38" bestFit="1" customWidth="1"/>
    <col min="3" max="3" width="41.6640625" style="38" bestFit="1" customWidth="1"/>
    <col min="4" max="4" width="14.5546875" style="38" bestFit="1" customWidth="1"/>
    <col min="5" max="5" width="10.5546875" style="38" bestFit="1" customWidth="1"/>
    <col min="6" max="6" width="43.6640625" style="38" bestFit="1" customWidth="1"/>
    <col min="7" max="7" width="22.21875" style="38" bestFit="1" customWidth="1"/>
    <col min="8" max="8" width="17.33203125" style="38" bestFit="1" customWidth="1"/>
    <col min="9" max="9" width="15.33203125" style="38" customWidth="1"/>
    <col min="10" max="10" width="8.88671875" style="38"/>
    <col min="11" max="11" width="19.44140625" style="38" customWidth="1"/>
    <col min="12" max="12" width="36.33203125" style="38" customWidth="1"/>
    <col min="13" max="16384" width="8.88671875" style="38"/>
  </cols>
  <sheetData>
    <row r="1" spans="1:12" ht="28.8" x14ac:dyDescent="0.2">
      <c r="A1" s="34" t="s">
        <v>36</v>
      </c>
      <c r="B1" s="35" t="s">
        <v>37</v>
      </c>
      <c r="C1" s="35" t="s">
        <v>5</v>
      </c>
      <c r="D1" s="36" t="s">
        <v>38</v>
      </c>
      <c r="E1" s="36" t="s">
        <v>39</v>
      </c>
      <c r="F1" s="36" t="s">
        <v>40</v>
      </c>
      <c r="G1" s="36" t="s">
        <v>41</v>
      </c>
      <c r="H1" s="37" t="s">
        <v>21</v>
      </c>
      <c r="I1" s="36" t="s">
        <v>23</v>
      </c>
      <c r="K1" s="39" t="s">
        <v>451</v>
      </c>
      <c r="L1" s="38" t="s">
        <v>42</v>
      </c>
    </row>
    <row r="2" spans="1:12" x14ac:dyDescent="0.2">
      <c r="A2" s="40"/>
      <c r="B2" s="40"/>
      <c r="C2" s="40"/>
      <c r="D2" s="41"/>
      <c r="E2" s="41"/>
      <c r="F2" s="41"/>
      <c r="G2" s="41"/>
      <c r="H2" s="41"/>
      <c r="I2" s="41"/>
      <c r="K2" s="42" t="s">
        <v>43</v>
      </c>
      <c r="L2" s="42" t="s">
        <v>44</v>
      </c>
    </row>
    <row r="3" spans="1:12" x14ac:dyDescent="0.2">
      <c r="A3" s="43"/>
      <c r="B3" s="43"/>
      <c r="C3" s="43" t="s">
        <v>377</v>
      </c>
      <c r="D3" s="44"/>
      <c r="E3" s="44"/>
      <c r="F3" s="44"/>
      <c r="G3" s="44"/>
      <c r="H3" s="44"/>
      <c r="I3" s="44"/>
      <c r="K3" s="42" t="s">
        <v>45</v>
      </c>
      <c r="L3" s="42" t="s">
        <v>46</v>
      </c>
    </row>
    <row r="4" spans="1:12" x14ac:dyDescent="0.2">
      <c r="A4" s="45">
        <v>155226</v>
      </c>
      <c r="B4" s="46" t="s">
        <v>47</v>
      </c>
      <c r="C4" s="46" t="s">
        <v>466</v>
      </c>
      <c r="D4" s="47" t="s">
        <v>48</v>
      </c>
      <c r="E4" s="47" t="s">
        <v>49</v>
      </c>
      <c r="F4" s="48" t="s">
        <v>347</v>
      </c>
      <c r="G4" s="47" t="s">
        <v>50</v>
      </c>
      <c r="H4" s="47" t="s">
        <v>51</v>
      </c>
      <c r="I4" s="48">
        <v>3.3000000000000002E-2</v>
      </c>
      <c r="K4" s="42"/>
      <c r="L4" s="42"/>
    </row>
    <row r="5" spans="1:12" x14ac:dyDescent="0.2">
      <c r="A5" s="45">
        <v>155249</v>
      </c>
      <c r="B5" s="46" t="s">
        <v>52</v>
      </c>
      <c r="C5" s="46" t="s">
        <v>467</v>
      </c>
      <c r="D5" s="47" t="s">
        <v>53</v>
      </c>
      <c r="E5" s="47" t="s">
        <v>49</v>
      </c>
      <c r="F5" s="48" t="s">
        <v>347</v>
      </c>
      <c r="G5" s="47" t="s">
        <v>50</v>
      </c>
      <c r="H5" s="47" t="s">
        <v>54</v>
      </c>
      <c r="I5" s="49">
        <v>4.1000000000000002E-2</v>
      </c>
      <c r="K5" s="42"/>
      <c r="L5" s="42"/>
    </row>
    <row r="6" spans="1:12" x14ac:dyDescent="0.2">
      <c r="A6" s="45">
        <v>155280</v>
      </c>
      <c r="B6" s="46" t="s">
        <v>55</v>
      </c>
      <c r="C6" s="46" t="s">
        <v>468</v>
      </c>
      <c r="D6" s="47" t="s">
        <v>56</v>
      </c>
      <c r="E6" s="47" t="s">
        <v>49</v>
      </c>
      <c r="F6" s="48" t="s">
        <v>347</v>
      </c>
      <c r="G6" s="47" t="s">
        <v>50</v>
      </c>
      <c r="H6" s="47" t="s">
        <v>57</v>
      </c>
      <c r="I6" s="49">
        <v>4.9000000000000002E-2</v>
      </c>
      <c r="K6" s="42"/>
      <c r="L6" s="42"/>
    </row>
    <row r="7" spans="1:12" x14ac:dyDescent="0.2">
      <c r="A7" s="45">
        <v>155307</v>
      </c>
      <c r="B7" s="46" t="s">
        <v>58</v>
      </c>
      <c r="C7" s="46" t="s">
        <v>469</v>
      </c>
      <c r="D7" s="47" t="s">
        <v>59</v>
      </c>
      <c r="E7" s="47" t="s">
        <v>49</v>
      </c>
      <c r="F7" s="48" t="s">
        <v>347</v>
      </c>
      <c r="G7" s="47" t="s">
        <v>50</v>
      </c>
      <c r="H7" s="47" t="s">
        <v>60</v>
      </c>
      <c r="I7" s="49">
        <v>5.7000000000000002E-2</v>
      </c>
      <c r="K7" s="42"/>
      <c r="L7" s="42"/>
    </row>
    <row r="8" spans="1:12" x14ac:dyDescent="0.2">
      <c r="A8" s="45">
        <v>155337</v>
      </c>
      <c r="B8" s="46" t="s">
        <v>61</v>
      </c>
      <c r="C8" s="46" t="s">
        <v>470</v>
      </c>
      <c r="D8" s="47" t="s">
        <v>62</v>
      </c>
      <c r="E8" s="47" t="s">
        <v>49</v>
      </c>
      <c r="F8" s="48" t="s">
        <v>347</v>
      </c>
      <c r="G8" s="47" t="s">
        <v>50</v>
      </c>
      <c r="H8" s="47" t="s">
        <v>63</v>
      </c>
      <c r="I8" s="49">
        <v>6.6000000000000003E-2</v>
      </c>
      <c r="K8" s="42"/>
      <c r="L8" s="42"/>
    </row>
    <row r="9" spans="1:12" x14ac:dyDescent="0.2">
      <c r="A9" s="45">
        <v>155371</v>
      </c>
      <c r="B9" s="46" t="s">
        <v>64</v>
      </c>
      <c r="C9" s="46" t="s">
        <v>471</v>
      </c>
      <c r="D9" s="47" t="s">
        <v>65</v>
      </c>
      <c r="E9" s="47" t="s">
        <v>49</v>
      </c>
      <c r="F9" s="48" t="s">
        <v>347</v>
      </c>
      <c r="G9" s="47" t="s">
        <v>50</v>
      </c>
      <c r="H9" s="47" t="s">
        <v>66</v>
      </c>
      <c r="I9" s="49">
        <v>7.3999999999999996E-2</v>
      </c>
      <c r="K9" s="42"/>
      <c r="L9" s="42"/>
    </row>
    <row r="10" spans="1:12" x14ac:dyDescent="0.2">
      <c r="A10" s="45">
        <v>155399</v>
      </c>
      <c r="B10" s="46" t="s">
        <v>67</v>
      </c>
      <c r="C10" s="46" t="s">
        <v>472</v>
      </c>
      <c r="D10" s="47" t="s">
        <v>68</v>
      </c>
      <c r="E10" s="47" t="s">
        <v>49</v>
      </c>
      <c r="F10" s="48" t="s">
        <v>347</v>
      </c>
      <c r="G10" s="47" t="s">
        <v>50</v>
      </c>
      <c r="H10" s="47" t="s">
        <v>69</v>
      </c>
      <c r="I10" s="49">
        <v>8.2000000000000003E-2</v>
      </c>
      <c r="K10" s="42"/>
      <c r="L10" s="42"/>
    </row>
    <row r="11" spans="1:12" x14ac:dyDescent="0.2">
      <c r="A11" s="45">
        <v>155415</v>
      </c>
      <c r="B11" s="46" t="s">
        <v>70</v>
      </c>
      <c r="C11" s="46" t="s">
        <v>473</v>
      </c>
      <c r="D11" s="47" t="s">
        <v>71</v>
      </c>
      <c r="E11" s="47" t="s">
        <v>49</v>
      </c>
      <c r="F11" s="48" t="s">
        <v>347</v>
      </c>
      <c r="G11" s="47" t="s">
        <v>50</v>
      </c>
      <c r="H11" s="47" t="s">
        <v>72</v>
      </c>
      <c r="I11" s="49">
        <v>9.9000000000000005E-2</v>
      </c>
      <c r="K11" s="42"/>
      <c r="L11" s="42"/>
    </row>
    <row r="12" spans="1:12" x14ac:dyDescent="0.2">
      <c r="A12" s="45">
        <v>155429</v>
      </c>
      <c r="B12" s="46" t="s">
        <v>73</v>
      </c>
      <c r="C12" s="46" t="s">
        <v>474</v>
      </c>
      <c r="D12" s="47" t="s">
        <v>74</v>
      </c>
      <c r="E12" s="47" t="s">
        <v>49</v>
      </c>
      <c r="F12" s="48" t="s">
        <v>347</v>
      </c>
      <c r="G12" s="47" t="s">
        <v>50</v>
      </c>
      <c r="H12" s="47" t="s">
        <v>75</v>
      </c>
      <c r="I12" s="49">
        <v>0.104</v>
      </c>
      <c r="K12" s="42"/>
      <c r="L12" s="42"/>
    </row>
    <row r="13" spans="1:12" x14ac:dyDescent="0.2">
      <c r="A13" s="45">
        <v>155442</v>
      </c>
      <c r="B13" s="46" t="s">
        <v>76</v>
      </c>
      <c r="C13" s="46" t="s">
        <v>475</v>
      </c>
      <c r="D13" s="47" t="s">
        <v>77</v>
      </c>
      <c r="E13" s="47" t="s">
        <v>49</v>
      </c>
      <c r="F13" s="48" t="s">
        <v>347</v>
      </c>
      <c r="G13" s="47" t="s">
        <v>50</v>
      </c>
      <c r="H13" s="47" t="s">
        <v>78</v>
      </c>
      <c r="I13" s="49">
        <v>0.14899999999999999</v>
      </c>
      <c r="K13" s="42"/>
      <c r="L13" s="42"/>
    </row>
    <row r="14" spans="1:12" ht="13.5" x14ac:dyDescent="0.2">
      <c r="A14" s="45"/>
      <c r="B14" s="46"/>
      <c r="C14" s="46"/>
      <c r="D14" s="47"/>
      <c r="E14" s="47"/>
      <c r="F14" s="48"/>
      <c r="G14" s="47"/>
      <c r="H14" s="47"/>
      <c r="I14" s="49"/>
    </row>
    <row r="15" spans="1:12" x14ac:dyDescent="0.2">
      <c r="A15" s="45"/>
      <c r="B15" s="46"/>
      <c r="C15" s="43" t="s">
        <v>378</v>
      </c>
      <c r="D15" s="47"/>
      <c r="E15" s="47"/>
      <c r="F15" s="48"/>
      <c r="G15" s="47"/>
      <c r="H15" s="47"/>
      <c r="I15" s="49"/>
    </row>
    <row r="16" spans="1:12" x14ac:dyDescent="0.2">
      <c r="A16" s="45">
        <v>155230</v>
      </c>
      <c r="B16" s="46" t="s">
        <v>79</v>
      </c>
      <c r="C16" s="46" t="s">
        <v>501</v>
      </c>
      <c r="D16" s="47" t="s">
        <v>80</v>
      </c>
      <c r="E16" s="47" t="s">
        <v>49</v>
      </c>
      <c r="F16" s="48" t="s">
        <v>348</v>
      </c>
      <c r="G16" s="47" t="s">
        <v>50</v>
      </c>
      <c r="H16" s="47" t="s">
        <v>349</v>
      </c>
      <c r="I16" s="48">
        <v>5.5E-2</v>
      </c>
    </row>
    <row r="17" spans="1:9" x14ac:dyDescent="0.2">
      <c r="A17" s="45">
        <v>155258</v>
      </c>
      <c r="B17" s="46" t="s">
        <v>81</v>
      </c>
      <c r="C17" s="46" t="s">
        <v>502</v>
      </c>
      <c r="D17" s="47" t="s">
        <v>82</v>
      </c>
      <c r="E17" s="47" t="s">
        <v>49</v>
      </c>
      <c r="F17" s="48" t="s">
        <v>348</v>
      </c>
      <c r="G17" s="47" t="s">
        <v>50</v>
      </c>
      <c r="H17" s="47" t="s">
        <v>350</v>
      </c>
      <c r="I17" s="49">
        <v>6.8000000000000005E-2</v>
      </c>
    </row>
    <row r="18" spans="1:9" x14ac:dyDescent="0.2">
      <c r="A18" s="45">
        <v>155284</v>
      </c>
      <c r="B18" s="46" t="s">
        <v>83</v>
      </c>
      <c r="C18" s="46" t="s">
        <v>503</v>
      </c>
      <c r="D18" s="47" t="s">
        <v>84</v>
      </c>
      <c r="E18" s="47" t="s">
        <v>49</v>
      </c>
      <c r="F18" s="48" t="s">
        <v>348</v>
      </c>
      <c r="G18" s="47" t="s">
        <v>50</v>
      </c>
      <c r="H18" s="47" t="s">
        <v>351</v>
      </c>
      <c r="I18" s="49">
        <v>8.2000000000000003E-2</v>
      </c>
    </row>
    <row r="19" spans="1:9" x14ac:dyDescent="0.2">
      <c r="A19" s="45">
        <v>155310</v>
      </c>
      <c r="B19" s="46" t="s">
        <v>85</v>
      </c>
      <c r="C19" s="46" t="s">
        <v>504</v>
      </c>
      <c r="D19" s="47" t="s">
        <v>86</v>
      </c>
      <c r="E19" s="47" t="s">
        <v>49</v>
      </c>
      <c r="F19" s="48" t="s">
        <v>348</v>
      </c>
      <c r="G19" s="47" t="s">
        <v>50</v>
      </c>
      <c r="H19" s="47" t="s">
        <v>352</v>
      </c>
      <c r="I19" s="49">
        <v>9.6000000000000002E-2</v>
      </c>
    </row>
    <row r="20" spans="1:9" x14ac:dyDescent="0.2">
      <c r="A20" s="45">
        <v>155342</v>
      </c>
      <c r="B20" s="46" t="s">
        <v>87</v>
      </c>
      <c r="C20" s="46" t="s">
        <v>505</v>
      </c>
      <c r="D20" s="47" t="s">
        <v>88</v>
      </c>
      <c r="E20" s="47" t="s">
        <v>49</v>
      </c>
      <c r="F20" s="48" t="s">
        <v>348</v>
      </c>
      <c r="G20" s="47" t="s">
        <v>50</v>
      </c>
      <c r="H20" s="47" t="s">
        <v>353</v>
      </c>
      <c r="I20" s="49">
        <v>0.11</v>
      </c>
    </row>
    <row r="21" spans="1:9" x14ac:dyDescent="0.2">
      <c r="A21" s="45">
        <v>155381</v>
      </c>
      <c r="B21" s="46" t="s">
        <v>89</v>
      </c>
      <c r="C21" s="46" t="s">
        <v>506</v>
      </c>
      <c r="D21" s="47" t="s">
        <v>90</v>
      </c>
      <c r="E21" s="47" t="s">
        <v>49</v>
      </c>
      <c r="F21" s="48" t="s">
        <v>348</v>
      </c>
      <c r="G21" s="47" t="s">
        <v>50</v>
      </c>
      <c r="H21" s="47" t="s">
        <v>354</v>
      </c>
      <c r="I21" s="49">
        <v>0.124</v>
      </c>
    </row>
    <row r="22" spans="1:9" x14ac:dyDescent="0.2">
      <c r="A22" s="45">
        <v>155402</v>
      </c>
      <c r="B22" s="46" t="s">
        <v>91</v>
      </c>
      <c r="C22" s="46" t="s">
        <v>507</v>
      </c>
      <c r="D22" s="47" t="s">
        <v>92</v>
      </c>
      <c r="E22" s="47" t="s">
        <v>49</v>
      </c>
      <c r="F22" s="48" t="s">
        <v>348</v>
      </c>
      <c r="G22" s="47" t="s">
        <v>50</v>
      </c>
      <c r="H22" s="47" t="s">
        <v>355</v>
      </c>
      <c r="I22" s="49">
        <v>0.13700000000000001</v>
      </c>
    </row>
    <row r="23" spans="1:9" x14ac:dyDescent="0.2">
      <c r="A23" s="45">
        <v>155418</v>
      </c>
      <c r="B23" s="46" t="s">
        <v>93</v>
      </c>
      <c r="C23" s="46" t="s">
        <v>508</v>
      </c>
      <c r="D23" s="47" t="s">
        <v>94</v>
      </c>
      <c r="E23" s="47" t="s">
        <v>49</v>
      </c>
      <c r="F23" s="48" t="s">
        <v>348</v>
      </c>
      <c r="G23" s="47" t="s">
        <v>50</v>
      </c>
      <c r="H23" s="47" t="s">
        <v>356</v>
      </c>
      <c r="I23" s="49">
        <v>0.16500000000000001</v>
      </c>
    </row>
    <row r="24" spans="1:9" ht="13.5" x14ac:dyDescent="0.2">
      <c r="A24" s="45"/>
      <c r="B24" s="46"/>
      <c r="C24" s="46"/>
      <c r="D24" s="47"/>
      <c r="E24" s="47"/>
      <c r="F24" s="48"/>
      <c r="G24" s="47"/>
      <c r="H24" s="47"/>
      <c r="I24" s="49"/>
    </row>
    <row r="25" spans="1:9" x14ac:dyDescent="0.2">
      <c r="A25" s="45"/>
      <c r="B25" s="46"/>
      <c r="C25" s="43" t="s">
        <v>357</v>
      </c>
      <c r="D25" s="47"/>
      <c r="E25" s="47"/>
      <c r="F25" s="48"/>
      <c r="G25" s="47"/>
      <c r="H25" s="47"/>
      <c r="I25" s="49"/>
    </row>
    <row r="26" spans="1:9" x14ac:dyDescent="0.2">
      <c r="A26" s="45"/>
      <c r="B26" s="46" t="s">
        <v>371</v>
      </c>
      <c r="C26" s="46" t="s">
        <v>509</v>
      </c>
      <c r="D26" s="47" t="s">
        <v>358</v>
      </c>
      <c r="E26" s="47" t="s">
        <v>49</v>
      </c>
      <c r="F26" s="48" t="s">
        <v>347</v>
      </c>
      <c r="G26" s="47" t="s">
        <v>364</v>
      </c>
      <c r="H26" s="47" t="s">
        <v>365</v>
      </c>
      <c r="I26" s="49">
        <v>0.04</v>
      </c>
    </row>
    <row r="27" spans="1:9" x14ac:dyDescent="0.2">
      <c r="A27" s="45"/>
      <c r="B27" s="46" t="s">
        <v>372</v>
      </c>
      <c r="C27" s="46" t="s">
        <v>510</v>
      </c>
      <c r="D27" s="47" t="s">
        <v>359</v>
      </c>
      <c r="E27" s="47" t="s">
        <v>49</v>
      </c>
      <c r="F27" s="48" t="s">
        <v>347</v>
      </c>
      <c r="G27" s="47" t="s">
        <v>364</v>
      </c>
      <c r="H27" s="47" t="s">
        <v>366</v>
      </c>
      <c r="I27" s="49">
        <v>0.06</v>
      </c>
    </row>
    <row r="28" spans="1:9" x14ac:dyDescent="0.2">
      <c r="A28" s="45"/>
      <c r="B28" s="46" t="s">
        <v>374</v>
      </c>
      <c r="C28" s="46" t="s">
        <v>511</v>
      </c>
      <c r="D28" s="47" t="s">
        <v>360</v>
      </c>
      <c r="E28" s="47" t="s">
        <v>49</v>
      </c>
      <c r="F28" s="48" t="s">
        <v>347</v>
      </c>
      <c r="G28" s="47" t="s">
        <v>364</v>
      </c>
      <c r="H28" s="47" t="s">
        <v>367</v>
      </c>
      <c r="I28" s="49">
        <v>7.0000000000000007E-2</v>
      </c>
    </row>
    <row r="29" spans="1:9" x14ac:dyDescent="0.2">
      <c r="A29" s="45"/>
      <c r="B29" s="46" t="s">
        <v>373</v>
      </c>
      <c r="C29" s="46" t="s">
        <v>512</v>
      </c>
      <c r="D29" s="47" t="s">
        <v>361</v>
      </c>
      <c r="E29" s="47" t="s">
        <v>49</v>
      </c>
      <c r="F29" s="48" t="s">
        <v>347</v>
      </c>
      <c r="G29" s="47" t="s">
        <v>364</v>
      </c>
      <c r="H29" s="47" t="s">
        <v>368</v>
      </c>
      <c r="I29" s="49">
        <v>0.08</v>
      </c>
    </row>
    <row r="30" spans="1:9" x14ac:dyDescent="0.2">
      <c r="A30" s="45"/>
      <c r="B30" s="46" t="s">
        <v>375</v>
      </c>
      <c r="C30" s="46" t="s">
        <v>513</v>
      </c>
      <c r="D30" s="47" t="s">
        <v>362</v>
      </c>
      <c r="E30" s="47" t="s">
        <v>49</v>
      </c>
      <c r="F30" s="48" t="s">
        <v>347</v>
      </c>
      <c r="G30" s="47" t="s">
        <v>364</v>
      </c>
      <c r="H30" s="47" t="s">
        <v>369</v>
      </c>
      <c r="I30" s="49">
        <v>0.09</v>
      </c>
    </row>
    <row r="31" spans="1:9" x14ac:dyDescent="0.2">
      <c r="A31" s="45"/>
      <c r="B31" s="46" t="s">
        <v>376</v>
      </c>
      <c r="C31" s="46" t="s">
        <v>514</v>
      </c>
      <c r="D31" s="47" t="s">
        <v>363</v>
      </c>
      <c r="E31" s="47" t="s">
        <v>49</v>
      </c>
      <c r="F31" s="48" t="s">
        <v>347</v>
      </c>
      <c r="G31" s="47" t="s">
        <v>364</v>
      </c>
      <c r="H31" s="47" t="s">
        <v>370</v>
      </c>
      <c r="I31" s="49">
        <v>0.1</v>
      </c>
    </row>
    <row r="32" spans="1:9" ht="13.5" x14ac:dyDescent="0.2">
      <c r="A32" s="45"/>
      <c r="B32" s="46"/>
      <c r="C32" s="46"/>
      <c r="D32" s="47"/>
      <c r="E32" s="47"/>
      <c r="F32" s="48"/>
      <c r="G32" s="47"/>
      <c r="H32" s="47"/>
      <c r="I32" s="49"/>
    </row>
    <row r="33" spans="1:9" x14ac:dyDescent="0.2">
      <c r="A33" s="45"/>
      <c r="B33" s="46"/>
      <c r="C33" s="43" t="s">
        <v>413</v>
      </c>
      <c r="D33" s="47"/>
      <c r="E33" s="47"/>
      <c r="F33" s="48"/>
      <c r="G33" s="47"/>
      <c r="H33" s="47"/>
      <c r="I33" s="49"/>
    </row>
    <row r="34" spans="1:9" x14ac:dyDescent="0.2">
      <c r="A34" s="45"/>
      <c r="B34" s="46" t="s">
        <v>418</v>
      </c>
      <c r="C34" s="46" t="s">
        <v>534</v>
      </c>
      <c r="D34" s="47" t="s">
        <v>414</v>
      </c>
      <c r="E34" s="47" t="s">
        <v>97</v>
      </c>
      <c r="F34" s="48" t="s">
        <v>348</v>
      </c>
      <c r="G34" s="47" t="s">
        <v>364</v>
      </c>
      <c r="H34" s="47" t="s">
        <v>415</v>
      </c>
      <c r="I34" s="49">
        <v>5.8000000000000003E-2</v>
      </c>
    </row>
    <row r="35" spans="1:9" x14ac:dyDescent="0.2">
      <c r="A35" s="45"/>
      <c r="B35" s="46" t="s">
        <v>419</v>
      </c>
      <c r="C35" s="46" t="s">
        <v>533</v>
      </c>
      <c r="D35" s="47" t="s">
        <v>416</v>
      </c>
      <c r="E35" s="47" t="s">
        <v>97</v>
      </c>
      <c r="F35" s="48" t="s">
        <v>348</v>
      </c>
      <c r="G35" s="47" t="s">
        <v>364</v>
      </c>
      <c r="H35" s="47" t="s">
        <v>417</v>
      </c>
      <c r="I35" s="49">
        <v>0.06</v>
      </c>
    </row>
    <row r="36" spans="1:9" ht="13.5" x14ac:dyDescent="0.2">
      <c r="A36" s="45"/>
      <c r="B36" s="46"/>
      <c r="C36" s="46"/>
      <c r="D36" s="47"/>
      <c r="E36" s="47"/>
      <c r="F36" s="48"/>
      <c r="G36" s="47"/>
      <c r="H36" s="47"/>
      <c r="I36" s="49"/>
    </row>
    <row r="37" spans="1:9" x14ac:dyDescent="0.2">
      <c r="A37" s="45"/>
      <c r="B37" s="46"/>
      <c r="C37" s="43" t="s">
        <v>379</v>
      </c>
      <c r="D37" s="47"/>
      <c r="E37" s="47"/>
      <c r="F37" s="48"/>
      <c r="G37" s="47"/>
      <c r="H37" s="47"/>
      <c r="I37" s="49"/>
    </row>
    <row r="38" spans="1:9" x14ac:dyDescent="0.2">
      <c r="A38" s="45"/>
      <c r="B38" s="46" t="s">
        <v>383</v>
      </c>
      <c r="C38" s="46" t="s">
        <v>476</v>
      </c>
      <c r="D38" s="47" t="s">
        <v>380</v>
      </c>
      <c r="E38" s="47" t="s">
        <v>49</v>
      </c>
      <c r="F38" s="48" t="s">
        <v>347</v>
      </c>
      <c r="G38" s="47" t="s">
        <v>364</v>
      </c>
      <c r="H38" s="47" t="s">
        <v>66</v>
      </c>
      <c r="I38" s="49">
        <v>7.3999999999999996E-2</v>
      </c>
    </row>
    <row r="39" spans="1:9" x14ac:dyDescent="0.2">
      <c r="A39" s="45"/>
      <c r="B39" s="46" t="s">
        <v>384</v>
      </c>
      <c r="C39" s="46" t="s">
        <v>477</v>
      </c>
      <c r="D39" s="47" t="s">
        <v>381</v>
      </c>
      <c r="E39" s="47" t="s">
        <v>49</v>
      </c>
      <c r="F39" s="48" t="s">
        <v>347</v>
      </c>
      <c r="G39" s="47" t="s">
        <v>364</v>
      </c>
      <c r="H39" s="47" t="s">
        <v>72</v>
      </c>
      <c r="I39" s="49">
        <v>9.9000000000000005E-2</v>
      </c>
    </row>
    <row r="40" spans="1:9" x14ac:dyDescent="0.2">
      <c r="A40" s="45"/>
      <c r="B40" s="46" t="s">
        <v>385</v>
      </c>
      <c r="C40" s="46" t="s">
        <v>478</v>
      </c>
      <c r="D40" s="47" t="s">
        <v>382</v>
      </c>
      <c r="E40" s="47" t="s">
        <v>49</v>
      </c>
      <c r="F40" s="48" t="s">
        <v>347</v>
      </c>
      <c r="G40" s="47" t="s">
        <v>364</v>
      </c>
      <c r="H40" s="47" t="s">
        <v>78</v>
      </c>
      <c r="I40" s="49">
        <v>0.14899999999999999</v>
      </c>
    </row>
    <row r="41" spans="1:9" ht="13.5" x14ac:dyDescent="0.2">
      <c r="A41" s="45"/>
      <c r="B41" s="46"/>
      <c r="C41" s="46"/>
      <c r="D41" s="47"/>
      <c r="E41" s="47"/>
      <c r="F41" s="48"/>
      <c r="G41" s="47"/>
      <c r="H41" s="47"/>
      <c r="I41" s="49"/>
    </row>
    <row r="42" spans="1:9" x14ac:dyDescent="0.2">
      <c r="A42" s="45"/>
      <c r="B42" s="46"/>
      <c r="C42" s="43" t="s">
        <v>386</v>
      </c>
      <c r="D42" s="47"/>
      <c r="E42" s="47"/>
      <c r="F42" s="48"/>
      <c r="G42" s="47"/>
      <c r="H42" s="47"/>
      <c r="I42" s="49"/>
    </row>
    <row r="43" spans="1:9" x14ac:dyDescent="0.2">
      <c r="A43" s="45"/>
      <c r="B43" s="46" t="s">
        <v>404</v>
      </c>
      <c r="C43" s="46" t="s">
        <v>515</v>
      </c>
      <c r="D43" s="47" t="s">
        <v>387</v>
      </c>
      <c r="E43" s="47" t="s">
        <v>49</v>
      </c>
      <c r="F43" s="48" t="s">
        <v>348</v>
      </c>
      <c r="G43" s="47" t="s">
        <v>364</v>
      </c>
      <c r="H43" s="47" t="s">
        <v>396</v>
      </c>
      <c r="I43" s="49">
        <v>3.3000000000000002E-2</v>
      </c>
    </row>
    <row r="44" spans="1:9" x14ac:dyDescent="0.2">
      <c r="A44" s="45"/>
      <c r="B44" s="46" t="s">
        <v>405</v>
      </c>
      <c r="C44" s="46" t="s">
        <v>516</v>
      </c>
      <c r="D44" s="47" t="s">
        <v>388</v>
      </c>
      <c r="E44" s="47" t="s">
        <v>49</v>
      </c>
      <c r="F44" s="48" t="s">
        <v>348</v>
      </c>
      <c r="G44" s="47" t="s">
        <v>364</v>
      </c>
      <c r="H44" s="47" t="s">
        <v>397</v>
      </c>
      <c r="I44" s="49">
        <v>4.3999999999999997E-2</v>
      </c>
    </row>
    <row r="45" spans="1:9" x14ac:dyDescent="0.2">
      <c r="A45" s="45"/>
      <c r="B45" s="46" t="s">
        <v>406</v>
      </c>
      <c r="C45" s="46" t="s">
        <v>517</v>
      </c>
      <c r="D45" s="47" t="s">
        <v>389</v>
      </c>
      <c r="E45" s="47" t="s">
        <v>49</v>
      </c>
      <c r="F45" s="48" t="s">
        <v>348</v>
      </c>
      <c r="G45" s="47" t="s">
        <v>364</v>
      </c>
      <c r="H45" s="47" t="s">
        <v>398</v>
      </c>
      <c r="I45" s="49">
        <v>6.6000000000000003E-2</v>
      </c>
    </row>
    <row r="46" spans="1:9" x14ac:dyDescent="0.2">
      <c r="A46" s="45"/>
      <c r="B46" s="46" t="s">
        <v>407</v>
      </c>
      <c r="C46" s="46" t="s">
        <v>518</v>
      </c>
      <c r="D46" s="47" t="s">
        <v>390</v>
      </c>
      <c r="E46" s="47" t="s">
        <v>49</v>
      </c>
      <c r="F46" s="48" t="s">
        <v>348</v>
      </c>
      <c r="G46" s="47" t="s">
        <v>364</v>
      </c>
      <c r="H46" s="47" t="s">
        <v>399</v>
      </c>
      <c r="I46" s="49">
        <v>2.5999999999999999E-2</v>
      </c>
    </row>
    <row r="47" spans="1:9" x14ac:dyDescent="0.2">
      <c r="A47" s="45"/>
      <c r="B47" s="46" t="s">
        <v>408</v>
      </c>
      <c r="C47" s="46" t="s">
        <v>519</v>
      </c>
      <c r="D47" s="47" t="s">
        <v>391</v>
      </c>
      <c r="E47" s="47" t="s">
        <v>49</v>
      </c>
      <c r="F47" s="48" t="s">
        <v>348</v>
      </c>
      <c r="G47" s="47" t="s">
        <v>364</v>
      </c>
      <c r="H47" s="47" t="s">
        <v>400</v>
      </c>
      <c r="I47" s="49">
        <v>3.4000000000000002E-2</v>
      </c>
    </row>
    <row r="48" spans="1:9" x14ac:dyDescent="0.2">
      <c r="A48" s="45"/>
      <c r="B48" s="46" t="s">
        <v>409</v>
      </c>
      <c r="C48" s="46" t="s">
        <v>520</v>
      </c>
      <c r="D48" s="47" t="s">
        <v>392</v>
      </c>
      <c r="E48" s="47" t="s">
        <v>49</v>
      </c>
      <c r="F48" s="48" t="s">
        <v>348</v>
      </c>
      <c r="G48" s="47" t="s">
        <v>364</v>
      </c>
      <c r="H48" s="47" t="s">
        <v>401</v>
      </c>
      <c r="I48" s="49">
        <v>5.1999999999999998E-2</v>
      </c>
    </row>
    <row r="49" spans="1:9" x14ac:dyDescent="0.2">
      <c r="A49" s="45"/>
      <c r="B49" s="46" t="s">
        <v>410</v>
      </c>
      <c r="C49" s="46" t="s">
        <v>521</v>
      </c>
      <c r="D49" s="47" t="s">
        <v>393</v>
      </c>
      <c r="E49" s="47" t="s">
        <v>49</v>
      </c>
      <c r="F49" s="48" t="s">
        <v>348</v>
      </c>
      <c r="G49" s="47" t="s">
        <v>364</v>
      </c>
      <c r="H49" s="47" t="s">
        <v>111</v>
      </c>
      <c r="I49" s="49">
        <v>2.1000000000000001E-2</v>
      </c>
    </row>
    <row r="50" spans="1:9" x14ac:dyDescent="0.2">
      <c r="A50" s="45"/>
      <c r="B50" s="46" t="s">
        <v>411</v>
      </c>
      <c r="C50" s="46" t="s">
        <v>522</v>
      </c>
      <c r="D50" s="47" t="s">
        <v>394</v>
      </c>
      <c r="E50" s="47" t="s">
        <v>49</v>
      </c>
      <c r="F50" s="48" t="s">
        <v>348</v>
      </c>
      <c r="G50" s="47" t="s">
        <v>364</v>
      </c>
      <c r="H50" s="47" t="s">
        <v>402</v>
      </c>
      <c r="I50" s="49">
        <v>2.8000000000000001E-2</v>
      </c>
    </row>
    <row r="51" spans="1:9" x14ac:dyDescent="0.2">
      <c r="A51" s="45"/>
      <c r="B51" s="46" t="s">
        <v>412</v>
      </c>
      <c r="C51" s="46" t="s">
        <v>523</v>
      </c>
      <c r="D51" s="47" t="s">
        <v>395</v>
      </c>
      <c r="E51" s="47" t="s">
        <v>49</v>
      </c>
      <c r="F51" s="48" t="s">
        <v>348</v>
      </c>
      <c r="G51" s="47" t="s">
        <v>364</v>
      </c>
      <c r="H51" s="47" t="s">
        <v>403</v>
      </c>
      <c r="I51" s="49">
        <v>4.2000000000000003E-2</v>
      </c>
    </row>
    <row r="52" spans="1:9" ht="13.5" x14ac:dyDescent="0.2">
      <c r="A52" s="45"/>
      <c r="B52" s="46"/>
      <c r="C52" s="46"/>
      <c r="D52" s="47"/>
      <c r="E52" s="47"/>
      <c r="F52" s="48"/>
      <c r="G52" s="47"/>
      <c r="H52" s="47"/>
      <c r="I52" s="49"/>
    </row>
    <row r="53" spans="1:9" x14ac:dyDescent="0.2">
      <c r="A53" s="45"/>
      <c r="B53" s="46"/>
      <c r="C53" s="43" t="s">
        <v>459</v>
      </c>
      <c r="D53" s="47"/>
      <c r="E53" s="47"/>
      <c r="F53" s="48"/>
      <c r="G53" s="47"/>
      <c r="H53" s="47"/>
      <c r="I53" s="49"/>
    </row>
    <row r="54" spans="1:9" x14ac:dyDescent="0.2">
      <c r="A54" s="50">
        <v>155154</v>
      </c>
      <c r="B54" s="51" t="s">
        <v>95</v>
      </c>
      <c r="C54" s="51" t="s">
        <v>479</v>
      </c>
      <c r="D54" s="52" t="s">
        <v>96</v>
      </c>
      <c r="E54" s="52" t="s">
        <v>97</v>
      </c>
      <c r="F54" s="53" t="s">
        <v>347</v>
      </c>
      <c r="G54" s="52" t="s">
        <v>98</v>
      </c>
      <c r="H54" s="52" t="s">
        <v>63</v>
      </c>
      <c r="I54" s="53">
        <v>6.6000000000000003E-2</v>
      </c>
    </row>
    <row r="55" spans="1:9" x14ac:dyDescent="0.2">
      <c r="A55" s="50">
        <v>155479</v>
      </c>
      <c r="B55" s="51" t="s">
        <v>99</v>
      </c>
      <c r="C55" s="51" t="s">
        <v>480</v>
      </c>
      <c r="D55" s="52" t="s">
        <v>100</v>
      </c>
      <c r="E55" s="52" t="s">
        <v>97</v>
      </c>
      <c r="F55" s="53" t="s">
        <v>347</v>
      </c>
      <c r="G55" s="52" t="s">
        <v>98</v>
      </c>
      <c r="H55" s="52" t="s">
        <v>66</v>
      </c>
      <c r="I55" s="54">
        <v>7.3999999999999996E-2</v>
      </c>
    </row>
    <row r="56" spans="1:9" x14ac:dyDescent="0.2">
      <c r="A56" s="50">
        <v>155493</v>
      </c>
      <c r="B56" s="51" t="s">
        <v>101</v>
      </c>
      <c r="C56" s="51" t="s">
        <v>481</v>
      </c>
      <c r="D56" s="52" t="s">
        <v>102</v>
      </c>
      <c r="E56" s="52" t="s">
        <v>97</v>
      </c>
      <c r="F56" s="53" t="s">
        <v>347</v>
      </c>
      <c r="G56" s="52" t="s">
        <v>98</v>
      </c>
      <c r="H56" s="52" t="s">
        <v>75</v>
      </c>
      <c r="I56" s="54">
        <v>0.104</v>
      </c>
    </row>
    <row r="57" spans="1:9" ht="13.5" x14ac:dyDescent="0.2">
      <c r="A57" s="45"/>
      <c r="B57" s="46"/>
      <c r="C57" s="46"/>
      <c r="D57" s="47"/>
      <c r="E57" s="47"/>
      <c r="F57" s="48"/>
      <c r="G57" s="47"/>
      <c r="H57" s="47"/>
      <c r="I57" s="49"/>
    </row>
    <row r="58" spans="1:9" x14ac:dyDescent="0.2">
      <c r="A58" s="45"/>
      <c r="B58" s="46"/>
      <c r="C58" s="43" t="s">
        <v>420</v>
      </c>
      <c r="D58" s="47"/>
      <c r="E58" s="47"/>
      <c r="F58" s="48"/>
      <c r="G58" s="47"/>
      <c r="H58" s="47"/>
      <c r="I58" s="49"/>
    </row>
    <row r="59" spans="1:9" x14ac:dyDescent="0.2">
      <c r="A59" s="50">
        <v>155445</v>
      </c>
      <c r="B59" s="51" t="s">
        <v>103</v>
      </c>
      <c r="C59" s="55" t="s">
        <v>524</v>
      </c>
      <c r="D59" s="52" t="s">
        <v>104</v>
      </c>
      <c r="E59" s="52" t="s">
        <v>97</v>
      </c>
      <c r="F59" s="53" t="s">
        <v>348</v>
      </c>
      <c r="G59" s="52" t="s">
        <v>98</v>
      </c>
      <c r="H59" s="52" t="s">
        <v>105</v>
      </c>
      <c r="I59" s="54">
        <v>5.8000000000000003E-2</v>
      </c>
    </row>
    <row r="60" spans="1:9" x14ac:dyDescent="0.2">
      <c r="A60" s="50">
        <v>155446</v>
      </c>
      <c r="B60" s="51" t="s">
        <v>106</v>
      </c>
      <c r="C60" s="55" t="s">
        <v>527</v>
      </c>
      <c r="D60" s="52" t="s">
        <v>107</v>
      </c>
      <c r="E60" s="52" t="s">
        <v>97</v>
      </c>
      <c r="F60" s="53" t="s">
        <v>348</v>
      </c>
      <c r="G60" s="52" t="s">
        <v>98</v>
      </c>
      <c r="H60" s="52" t="s">
        <v>108</v>
      </c>
      <c r="I60" s="54">
        <v>5.8999999999999997E-2</v>
      </c>
    </row>
    <row r="61" spans="1:9" x14ac:dyDescent="0.2">
      <c r="A61" s="50">
        <v>155455</v>
      </c>
      <c r="B61" s="51" t="s">
        <v>112</v>
      </c>
      <c r="C61" s="55" t="s">
        <v>538</v>
      </c>
      <c r="D61" s="52" t="s">
        <v>113</v>
      </c>
      <c r="E61" s="52" t="s">
        <v>97</v>
      </c>
      <c r="F61" s="53" t="s">
        <v>348</v>
      </c>
      <c r="G61" s="52" t="s">
        <v>98</v>
      </c>
      <c r="H61" s="52" t="s">
        <v>114</v>
      </c>
      <c r="I61" s="54">
        <v>0.01</v>
      </c>
    </row>
    <row r="62" spans="1:9" x14ac:dyDescent="0.2">
      <c r="A62" s="50">
        <v>155454</v>
      </c>
      <c r="B62" s="51" t="s">
        <v>109</v>
      </c>
      <c r="C62" s="55" t="s">
        <v>531</v>
      </c>
      <c r="D62" s="52" t="s">
        <v>110</v>
      </c>
      <c r="E62" s="52" t="s">
        <v>97</v>
      </c>
      <c r="F62" s="53" t="s">
        <v>348</v>
      </c>
      <c r="G62" s="52" t="s">
        <v>98</v>
      </c>
      <c r="H62" s="52" t="s">
        <v>111</v>
      </c>
      <c r="I62" s="54">
        <v>2.1000000000000001E-2</v>
      </c>
    </row>
    <row r="63" spans="1:9" x14ac:dyDescent="0.2">
      <c r="A63" s="50">
        <v>155464</v>
      </c>
      <c r="B63" s="51" t="s">
        <v>115</v>
      </c>
      <c r="C63" s="55" t="s">
        <v>539</v>
      </c>
      <c r="D63" s="52" t="s">
        <v>116</v>
      </c>
      <c r="E63" s="52" t="s">
        <v>97</v>
      </c>
      <c r="F63" s="53" t="s">
        <v>348</v>
      </c>
      <c r="G63" s="52" t="s">
        <v>98</v>
      </c>
      <c r="H63" s="52" t="s">
        <v>117</v>
      </c>
      <c r="I63" s="54">
        <v>1.6E-2</v>
      </c>
    </row>
    <row r="64" spans="1:9" x14ac:dyDescent="0.2">
      <c r="A64" s="50">
        <v>155465</v>
      </c>
      <c r="B64" s="51" t="s">
        <v>118</v>
      </c>
      <c r="C64" s="55" t="s">
        <v>525</v>
      </c>
      <c r="D64" s="52" t="s">
        <v>119</v>
      </c>
      <c r="E64" s="52" t="s">
        <v>97</v>
      </c>
      <c r="F64" s="53" t="s">
        <v>348</v>
      </c>
      <c r="G64" s="52" t="s">
        <v>98</v>
      </c>
      <c r="H64" s="52" t="s">
        <v>120</v>
      </c>
      <c r="I64" s="54">
        <v>6.5000000000000002E-2</v>
      </c>
    </row>
    <row r="65" spans="1:9" x14ac:dyDescent="0.2">
      <c r="A65" s="50">
        <v>155466</v>
      </c>
      <c r="B65" s="51" t="s">
        <v>121</v>
      </c>
      <c r="C65" s="55" t="s">
        <v>528</v>
      </c>
      <c r="D65" s="52" t="s">
        <v>122</v>
      </c>
      <c r="E65" s="52" t="s">
        <v>97</v>
      </c>
      <c r="F65" s="53" t="s">
        <v>348</v>
      </c>
      <c r="G65" s="52" t="s">
        <v>98</v>
      </c>
      <c r="H65" s="52" t="s">
        <v>123</v>
      </c>
      <c r="I65" s="54">
        <v>6.7000000000000004E-2</v>
      </c>
    </row>
    <row r="66" spans="1:9" x14ac:dyDescent="0.2">
      <c r="A66" s="50">
        <v>155468</v>
      </c>
      <c r="B66" s="51" t="s">
        <v>124</v>
      </c>
      <c r="C66" s="55" t="s">
        <v>532</v>
      </c>
      <c r="D66" s="52" t="s">
        <v>125</v>
      </c>
      <c r="E66" s="52" t="s">
        <v>97</v>
      </c>
      <c r="F66" s="53" t="s">
        <v>348</v>
      </c>
      <c r="G66" s="52" t="s">
        <v>98</v>
      </c>
      <c r="H66" s="56" t="s">
        <v>421</v>
      </c>
      <c r="I66" s="57">
        <v>3.3000000000000002E-2</v>
      </c>
    </row>
    <row r="67" spans="1:9" x14ac:dyDescent="0.2">
      <c r="A67" s="50">
        <v>155484</v>
      </c>
      <c r="B67" s="51" t="s">
        <v>126</v>
      </c>
      <c r="C67" s="55" t="s">
        <v>526</v>
      </c>
      <c r="D67" s="52" t="s">
        <v>127</v>
      </c>
      <c r="E67" s="52" t="s">
        <v>97</v>
      </c>
      <c r="F67" s="53" t="s">
        <v>348</v>
      </c>
      <c r="G67" s="52" t="s">
        <v>98</v>
      </c>
      <c r="H67" s="52" t="s">
        <v>128</v>
      </c>
      <c r="I67" s="54">
        <v>9.1999999999999998E-2</v>
      </c>
    </row>
    <row r="68" spans="1:9" x14ac:dyDescent="0.2">
      <c r="A68" s="50">
        <v>155485</v>
      </c>
      <c r="B68" s="51" t="s">
        <v>129</v>
      </c>
      <c r="C68" s="55" t="s">
        <v>529</v>
      </c>
      <c r="D68" s="52" t="s">
        <v>130</v>
      </c>
      <c r="E68" s="52" t="s">
        <v>97</v>
      </c>
      <c r="F68" s="53" t="s">
        <v>348</v>
      </c>
      <c r="G68" s="52" t="s">
        <v>98</v>
      </c>
      <c r="H68" s="52" t="s">
        <v>131</v>
      </c>
      <c r="I68" s="54">
        <v>9.2999999999999999E-2</v>
      </c>
    </row>
    <row r="69" spans="1:9" x14ac:dyDescent="0.2">
      <c r="A69" s="50"/>
      <c r="B69" s="51" t="s">
        <v>430</v>
      </c>
      <c r="C69" s="55" t="s">
        <v>535</v>
      </c>
      <c r="D69" s="52" t="s">
        <v>422</v>
      </c>
      <c r="E69" s="52" t="s">
        <v>97</v>
      </c>
      <c r="F69" s="53" t="s">
        <v>348</v>
      </c>
      <c r="G69" s="52" t="s">
        <v>98</v>
      </c>
      <c r="H69" s="52" t="s">
        <v>423</v>
      </c>
      <c r="I69" s="54">
        <v>2.9000000000000001E-2</v>
      </c>
    </row>
    <row r="70" spans="1:9" x14ac:dyDescent="0.2">
      <c r="A70" s="50"/>
      <c r="B70" s="51" t="s">
        <v>431</v>
      </c>
      <c r="C70" s="55" t="s">
        <v>530</v>
      </c>
      <c r="D70" s="52" t="s">
        <v>424</v>
      </c>
      <c r="E70" s="52" t="s">
        <v>97</v>
      </c>
      <c r="F70" s="53" t="s">
        <v>348</v>
      </c>
      <c r="G70" s="52" t="s">
        <v>98</v>
      </c>
      <c r="H70" s="52" t="s">
        <v>425</v>
      </c>
      <c r="I70" s="54">
        <v>0.03</v>
      </c>
    </row>
    <row r="71" spans="1:9" x14ac:dyDescent="0.2">
      <c r="A71" s="50"/>
      <c r="B71" s="51" t="s">
        <v>432</v>
      </c>
      <c r="C71" s="55" t="s">
        <v>536</v>
      </c>
      <c r="D71" s="52" t="s">
        <v>426</v>
      </c>
      <c r="E71" s="52" t="s">
        <v>97</v>
      </c>
      <c r="F71" s="53" t="s">
        <v>348</v>
      </c>
      <c r="G71" s="52" t="s">
        <v>98</v>
      </c>
      <c r="H71" s="52" t="s">
        <v>427</v>
      </c>
      <c r="I71" s="54">
        <v>0.04</v>
      </c>
    </row>
    <row r="72" spans="1:9" x14ac:dyDescent="0.2">
      <c r="A72" s="50"/>
      <c r="B72" s="51" t="s">
        <v>433</v>
      </c>
      <c r="C72" s="55" t="s">
        <v>537</v>
      </c>
      <c r="D72" s="52" t="s">
        <v>428</v>
      </c>
      <c r="E72" s="52" t="s">
        <v>97</v>
      </c>
      <c r="F72" s="53" t="s">
        <v>348</v>
      </c>
      <c r="G72" s="52" t="s">
        <v>98</v>
      </c>
      <c r="H72" s="52" t="s">
        <v>429</v>
      </c>
      <c r="I72" s="54">
        <v>4.2000000000000003E-2</v>
      </c>
    </row>
    <row r="73" spans="1:9" ht="13.5" x14ac:dyDescent="0.2">
      <c r="A73" s="45"/>
      <c r="B73" s="46"/>
      <c r="C73" s="46"/>
      <c r="D73" s="47"/>
      <c r="E73" s="47"/>
      <c r="F73" s="48"/>
      <c r="G73" s="47"/>
      <c r="H73" s="47"/>
      <c r="I73" s="49"/>
    </row>
    <row r="74" spans="1:9" x14ac:dyDescent="0.2">
      <c r="A74" s="45"/>
      <c r="B74" s="46"/>
      <c r="C74" s="43" t="s">
        <v>132</v>
      </c>
      <c r="D74" s="47"/>
      <c r="E74" s="47"/>
      <c r="F74" s="48"/>
      <c r="G74" s="47"/>
      <c r="H74" s="47"/>
      <c r="I74" s="49"/>
    </row>
    <row r="75" spans="1:9" x14ac:dyDescent="0.2">
      <c r="A75" s="45">
        <v>155178</v>
      </c>
      <c r="B75" s="46" t="s">
        <v>133</v>
      </c>
      <c r="C75" s="46" t="s">
        <v>482</v>
      </c>
      <c r="D75" s="47" t="s">
        <v>134</v>
      </c>
      <c r="E75" s="47" t="s">
        <v>97</v>
      </c>
      <c r="F75" s="48" t="s">
        <v>347</v>
      </c>
      <c r="G75" s="47" t="s">
        <v>434</v>
      </c>
      <c r="H75" s="47" t="s">
        <v>51</v>
      </c>
      <c r="I75" s="48">
        <v>3.3000000000000002E-2</v>
      </c>
    </row>
    <row r="76" spans="1:9" x14ac:dyDescent="0.2">
      <c r="A76" s="45">
        <v>155192</v>
      </c>
      <c r="B76" s="46" t="s">
        <v>135</v>
      </c>
      <c r="C76" s="46" t="s">
        <v>483</v>
      </c>
      <c r="D76" s="47" t="s">
        <v>136</v>
      </c>
      <c r="E76" s="47" t="s">
        <v>97</v>
      </c>
      <c r="F76" s="48" t="s">
        <v>347</v>
      </c>
      <c r="G76" s="47" t="s">
        <v>434</v>
      </c>
      <c r="H76" s="47" t="s">
        <v>54</v>
      </c>
      <c r="I76" s="48">
        <v>4.1000000000000002E-2</v>
      </c>
    </row>
    <row r="77" spans="1:9" x14ac:dyDescent="0.2">
      <c r="A77" s="45">
        <v>155201</v>
      </c>
      <c r="B77" s="46" t="s">
        <v>137</v>
      </c>
      <c r="C77" s="46" t="s">
        <v>484</v>
      </c>
      <c r="D77" s="47" t="s">
        <v>138</v>
      </c>
      <c r="E77" s="47" t="s">
        <v>97</v>
      </c>
      <c r="F77" s="48" t="s">
        <v>347</v>
      </c>
      <c r="G77" s="47" t="s">
        <v>434</v>
      </c>
      <c r="H77" s="47" t="s">
        <v>57</v>
      </c>
      <c r="I77" s="48">
        <v>4.9000000000000002E-2</v>
      </c>
    </row>
    <row r="78" spans="1:9" x14ac:dyDescent="0.2">
      <c r="A78" s="45"/>
      <c r="B78" s="46" t="s">
        <v>438</v>
      </c>
      <c r="C78" s="46" t="s">
        <v>485</v>
      </c>
      <c r="D78" s="47" t="s">
        <v>435</v>
      </c>
      <c r="E78" s="47" t="s">
        <v>97</v>
      </c>
      <c r="F78" s="48" t="s">
        <v>436</v>
      </c>
      <c r="G78" s="47" t="s">
        <v>434</v>
      </c>
      <c r="H78" s="47" t="s">
        <v>63</v>
      </c>
      <c r="I78" s="48">
        <v>6.6000000000000003E-2</v>
      </c>
    </row>
    <row r="79" spans="1:9" x14ac:dyDescent="0.2">
      <c r="A79" s="45"/>
      <c r="B79" s="46" t="s">
        <v>439</v>
      </c>
      <c r="C79" s="46" t="s">
        <v>486</v>
      </c>
      <c r="D79" s="47" t="s">
        <v>437</v>
      </c>
      <c r="E79" s="47" t="s">
        <v>97</v>
      </c>
      <c r="F79" s="48" t="s">
        <v>436</v>
      </c>
      <c r="G79" s="47" t="s">
        <v>434</v>
      </c>
      <c r="H79" s="47" t="s">
        <v>69</v>
      </c>
      <c r="I79" s="48">
        <v>8.2000000000000003E-2</v>
      </c>
    </row>
    <row r="80" spans="1:9" ht="13.5" x14ac:dyDescent="0.2">
      <c r="A80" s="45"/>
      <c r="B80" s="46"/>
      <c r="C80" s="46"/>
      <c r="D80" s="47"/>
      <c r="E80" s="47"/>
      <c r="F80" s="48"/>
      <c r="G80" s="47"/>
      <c r="H80" s="47"/>
      <c r="I80" s="49"/>
    </row>
    <row r="81" spans="1:9" x14ac:dyDescent="0.2">
      <c r="A81" s="45"/>
      <c r="B81" s="46"/>
      <c r="C81" s="43" t="s">
        <v>139</v>
      </c>
      <c r="D81" s="47"/>
      <c r="E81" s="47"/>
      <c r="F81" s="48"/>
      <c r="G81" s="47"/>
      <c r="H81" s="47"/>
      <c r="I81" s="49"/>
    </row>
    <row r="82" spans="1:9" x14ac:dyDescent="0.2">
      <c r="A82" s="45">
        <v>155228</v>
      </c>
      <c r="B82" s="46" t="s">
        <v>140</v>
      </c>
      <c r="C82" s="46" t="s">
        <v>487</v>
      </c>
      <c r="D82" s="47" t="s">
        <v>141</v>
      </c>
      <c r="E82" s="47" t="s">
        <v>97</v>
      </c>
      <c r="F82" s="48" t="s">
        <v>347</v>
      </c>
      <c r="G82" s="47" t="s">
        <v>440</v>
      </c>
      <c r="H82" s="47" t="s">
        <v>51</v>
      </c>
      <c r="I82" s="48">
        <v>3.3000000000000002E-2</v>
      </c>
    </row>
    <row r="83" spans="1:9" x14ac:dyDescent="0.2">
      <c r="A83" s="45">
        <v>155251</v>
      </c>
      <c r="B83" s="46" t="s">
        <v>142</v>
      </c>
      <c r="C83" s="46" t="s">
        <v>488</v>
      </c>
      <c r="D83" s="47" t="s">
        <v>143</v>
      </c>
      <c r="E83" s="47" t="s">
        <v>97</v>
      </c>
      <c r="F83" s="48" t="s">
        <v>347</v>
      </c>
      <c r="G83" s="47" t="s">
        <v>440</v>
      </c>
      <c r="H83" s="47" t="s">
        <v>54</v>
      </c>
      <c r="I83" s="49">
        <v>4.1000000000000002E-2</v>
      </c>
    </row>
    <row r="84" spans="1:9" x14ac:dyDescent="0.2">
      <c r="A84" s="45">
        <v>155282</v>
      </c>
      <c r="B84" s="46" t="s">
        <v>144</v>
      </c>
      <c r="C84" s="46" t="s">
        <v>489</v>
      </c>
      <c r="D84" s="47" t="s">
        <v>145</v>
      </c>
      <c r="E84" s="47" t="s">
        <v>97</v>
      </c>
      <c r="F84" s="48" t="s">
        <v>347</v>
      </c>
      <c r="G84" s="47" t="s">
        <v>440</v>
      </c>
      <c r="H84" s="47" t="s">
        <v>57</v>
      </c>
      <c r="I84" s="49">
        <v>4.9000000000000002E-2</v>
      </c>
    </row>
    <row r="85" spans="1:9" x14ac:dyDescent="0.2">
      <c r="A85" s="45">
        <v>155309</v>
      </c>
      <c r="B85" s="46" t="s">
        <v>146</v>
      </c>
      <c r="C85" s="46" t="s">
        <v>490</v>
      </c>
      <c r="D85" s="47" t="s">
        <v>147</v>
      </c>
      <c r="E85" s="47" t="s">
        <v>97</v>
      </c>
      <c r="F85" s="48" t="s">
        <v>347</v>
      </c>
      <c r="G85" s="47" t="s">
        <v>440</v>
      </c>
      <c r="H85" s="47" t="s">
        <v>60</v>
      </c>
      <c r="I85" s="49">
        <v>5.7000000000000002E-2</v>
      </c>
    </row>
    <row r="86" spans="1:9" x14ac:dyDescent="0.2">
      <c r="A86" s="45">
        <v>155227</v>
      </c>
      <c r="B86" s="46" t="s">
        <v>148</v>
      </c>
      <c r="C86" s="46" t="s">
        <v>491</v>
      </c>
      <c r="D86" s="47" t="s">
        <v>149</v>
      </c>
      <c r="E86" s="47" t="s">
        <v>49</v>
      </c>
      <c r="F86" s="48" t="s">
        <v>348</v>
      </c>
      <c r="G86" s="47" t="s">
        <v>441</v>
      </c>
      <c r="H86" s="47" t="s">
        <v>51</v>
      </c>
      <c r="I86" s="48">
        <v>3.3000000000000002E-2</v>
      </c>
    </row>
    <row r="87" spans="1:9" x14ac:dyDescent="0.2">
      <c r="A87" s="45">
        <v>155250</v>
      </c>
      <c r="B87" s="46" t="s">
        <v>150</v>
      </c>
      <c r="C87" s="46" t="s">
        <v>492</v>
      </c>
      <c r="D87" s="47" t="s">
        <v>151</v>
      </c>
      <c r="E87" s="47" t="s">
        <v>49</v>
      </c>
      <c r="F87" s="48" t="s">
        <v>348</v>
      </c>
      <c r="G87" s="47" t="s">
        <v>441</v>
      </c>
      <c r="H87" s="47" t="s">
        <v>54</v>
      </c>
      <c r="I87" s="49">
        <v>4.1000000000000002E-2</v>
      </c>
    </row>
    <row r="88" spans="1:9" x14ac:dyDescent="0.2">
      <c r="A88" s="45">
        <v>155281</v>
      </c>
      <c r="B88" s="46" t="s">
        <v>152</v>
      </c>
      <c r="C88" s="46" t="s">
        <v>493</v>
      </c>
      <c r="D88" s="47" t="s">
        <v>153</v>
      </c>
      <c r="E88" s="47" t="s">
        <v>49</v>
      </c>
      <c r="F88" s="48" t="s">
        <v>348</v>
      </c>
      <c r="G88" s="47" t="s">
        <v>441</v>
      </c>
      <c r="H88" s="47" t="s">
        <v>57</v>
      </c>
      <c r="I88" s="49">
        <v>4.9000000000000002E-2</v>
      </c>
    </row>
    <row r="89" spans="1:9" x14ac:dyDescent="0.2">
      <c r="A89" s="45">
        <v>155308</v>
      </c>
      <c r="B89" s="46" t="s">
        <v>154</v>
      </c>
      <c r="C89" s="46" t="s">
        <v>494</v>
      </c>
      <c r="D89" s="47" t="s">
        <v>155</v>
      </c>
      <c r="E89" s="47" t="s">
        <v>49</v>
      </c>
      <c r="F89" s="48" t="s">
        <v>348</v>
      </c>
      <c r="G89" s="47" t="s">
        <v>441</v>
      </c>
      <c r="H89" s="47" t="s">
        <v>60</v>
      </c>
      <c r="I89" s="49">
        <v>5.7000000000000002E-2</v>
      </c>
    </row>
    <row r="90" spans="1:9" ht="13.5" x14ac:dyDescent="0.2">
      <c r="A90" s="45"/>
      <c r="B90" s="46"/>
      <c r="C90" s="46"/>
      <c r="D90" s="47"/>
      <c r="E90" s="47"/>
      <c r="F90" s="48"/>
      <c r="G90" s="47"/>
      <c r="H90" s="47"/>
      <c r="I90" s="49"/>
    </row>
    <row r="91" spans="1:9" x14ac:dyDescent="0.2">
      <c r="A91" s="45"/>
      <c r="B91" s="46"/>
      <c r="C91" s="43" t="s">
        <v>156</v>
      </c>
      <c r="D91" s="47"/>
      <c r="E91" s="47"/>
      <c r="F91" s="48"/>
      <c r="G91" s="47"/>
      <c r="H91" s="47"/>
      <c r="I91" s="49"/>
    </row>
    <row r="92" spans="1:9" x14ac:dyDescent="0.2">
      <c r="A92" s="45">
        <v>155156</v>
      </c>
      <c r="B92" s="46" t="s">
        <v>157</v>
      </c>
      <c r="C92" s="46" t="s">
        <v>540</v>
      </c>
      <c r="D92" s="47" t="s">
        <v>158</v>
      </c>
      <c r="E92" s="47" t="s">
        <v>97</v>
      </c>
      <c r="F92" s="48" t="s">
        <v>348</v>
      </c>
      <c r="G92" s="47" t="s">
        <v>442</v>
      </c>
      <c r="H92" s="47" t="s">
        <v>443</v>
      </c>
      <c r="I92" s="48">
        <v>8.9999999999999993E-3</v>
      </c>
    </row>
    <row r="93" spans="1:9" x14ac:dyDescent="0.2">
      <c r="A93" s="45">
        <v>155157</v>
      </c>
      <c r="B93" s="46" t="s">
        <v>159</v>
      </c>
      <c r="C93" s="46" t="s">
        <v>542</v>
      </c>
      <c r="D93" s="47" t="s">
        <v>160</v>
      </c>
      <c r="E93" s="47" t="s">
        <v>97</v>
      </c>
      <c r="F93" s="48" t="s">
        <v>348</v>
      </c>
      <c r="G93" s="47" t="s">
        <v>442</v>
      </c>
      <c r="H93" s="47" t="s">
        <v>444</v>
      </c>
      <c r="I93" s="48">
        <v>1.4E-2</v>
      </c>
    </row>
    <row r="94" spans="1:9" x14ac:dyDescent="0.2">
      <c r="A94" s="45">
        <v>155158</v>
      </c>
      <c r="B94" s="46" t="s">
        <v>161</v>
      </c>
      <c r="C94" s="46" t="s">
        <v>495</v>
      </c>
      <c r="D94" s="47" t="s">
        <v>162</v>
      </c>
      <c r="E94" s="47" t="s">
        <v>97</v>
      </c>
      <c r="F94" s="48" t="s">
        <v>347</v>
      </c>
      <c r="G94" s="47" t="s">
        <v>442</v>
      </c>
      <c r="H94" s="47" t="s">
        <v>445</v>
      </c>
      <c r="I94" s="48">
        <v>1.9E-2</v>
      </c>
    </row>
    <row r="95" spans="1:9" x14ac:dyDescent="0.2">
      <c r="A95" s="45">
        <v>155160</v>
      </c>
      <c r="B95" s="46" t="s">
        <v>163</v>
      </c>
      <c r="C95" s="46" t="s">
        <v>541</v>
      </c>
      <c r="D95" s="47" t="s">
        <v>164</v>
      </c>
      <c r="E95" s="47" t="s">
        <v>97</v>
      </c>
      <c r="F95" s="48" t="s">
        <v>348</v>
      </c>
      <c r="G95" s="47" t="s">
        <v>442</v>
      </c>
      <c r="H95" s="47" t="s">
        <v>165</v>
      </c>
      <c r="I95" s="48">
        <v>1.2E-2</v>
      </c>
    </row>
    <row r="96" spans="1:9" x14ac:dyDescent="0.2">
      <c r="A96" s="45">
        <v>155161</v>
      </c>
      <c r="B96" s="46" t="s">
        <v>166</v>
      </c>
      <c r="C96" s="46" t="s">
        <v>543</v>
      </c>
      <c r="D96" s="47" t="s">
        <v>167</v>
      </c>
      <c r="E96" s="47" t="s">
        <v>97</v>
      </c>
      <c r="F96" s="48" t="s">
        <v>348</v>
      </c>
      <c r="G96" s="47" t="s">
        <v>442</v>
      </c>
      <c r="H96" s="47" t="s">
        <v>446</v>
      </c>
      <c r="I96" s="48">
        <v>1.7999999999999999E-2</v>
      </c>
    </row>
    <row r="97" spans="1:9" x14ac:dyDescent="0.2">
      <c r="A97" s="45">
        <v>155162</v>
      </c>
      <c r="B97" s="46" t="s">
        <v>168</v>
      </c>
      <c r="C97" s="46" t="s">
        <v>545</v>
      </c>
      <c r="D97" s="47" t="s">
        <v>169</v>
      </c>
      <c r="E97" s="47" t="s">
        <v>97</v>
      </c>
      <c r="F97" s="48" t="s">
        <v>348</v>
      </c>
      <c r="G97" s="47" t="s">
        <v>442</v>
      </c>
      <c r="H97" s="47" t="s">
        <v>170</v>
      </c>
      <c r="I97" s="48">
        <v>1.6E-2</v>
      </c>
    </row>
    <row r="98" spans="1:9" x14ac:dyDescent="0.2">
      <c r="A98" s="45">
        <v>155163</v>
      </c>
      <c r="B98" s="46" t="s">
        <v>171</v>
      </c>
      <c r="C98" s="46" t="s">
        <v>544</v>
      </c>
      <c r="D98" s="47" t="s">
        <v>172</v>
      </c>
      <c r="E98" s="47" t="s">
        <v>97</v>
      </c>
      <c r="F98" s="48" t="s">
        <v>348</v>
      </c>
      <c r="G98" s="47" t="s">
        <v>442</v>
      </c>
      <c r="H98" s="47" t="s">
        <v>447</v>
      </c>
      <c r="I98" s="48">
        <v>2.4E-2</v>
      </c>
    </row>
    <row r="99" spans="1:9" x14ac:dyDescent="0.2">
      <c r="A99" s="45">
        <v>155182</v>
      </c>
      <c r="B99" s="46" t="s">
        <v>173</v>
      </c>
      <c r="C99" s="46" t="s">
        <v>496</v>
      </c>
      <c r="D99" s="47" t="s">
        <v>174</v>
      </c>
      <c r="E99" s="47" t="s">
        <v>97</v>
      </c>
      <c r="F99" s="48" t="s">
        <v>347</v>
      </c>
      <c r="G99" s="47" t="s">
        <v>442</v>
      </c>
      <c r="H99" s="47" t="s">
        <v>175</v>
      </c>
      <c r="I99" s="48">
        <v>3.4000000000000002E-2</v>
      </c>
    </row>
    <row r="100" spans="1:9" x14ac:dyDescent="0.2">
      <c r="A100" s="45">
        <v>155202</v>
      </c>
      <c r="B100" s="46" t="s">
        <v>176</v>
      </c>
      <c r="C100" s="46" t="s">
        <v>497</v>
      </c>
      <c r="D100" s="47" t="s">
        <v>177</v>
      </c>
      <c r="E100" s="47" t="s">
        <v>97</v>
      </c>
      <c r="F100" s="47" t="s">
        <v>436</v>
      </c>
      <c r="G100" s="47" t="s">
        <v>442</v>
      </c>
      <c r="H100" s="47" t="s">
        <v>57</v>
      </c>
      <c r="I100" s="48">
        <v>4.9000000000000002E-2</v>
      </c>
    </row>
    <row r="101" spans="1:9" x14ac:dyDescent="0.2">
      <c r="A101" s="45"/>
      <c r="B101" s="46" t="s">
        <v>448</v>
      </c>
      <c r="C101" s="46" t="s">
        <v>498</v>
      </c>
      <c r="D101" s="47" t="s">
        <v>449</v>
      </c>
      <c r="E101" s="47" t="s">
        <v>97</v>
      </c>
      <c r="F101" s="47" t="s">
        <v>436</v>
      </c>
      <c r="G101" s="47" t="s">
        <v>442</v>
      </c>
      <c r="H101" s="47" t="s">
        <v>63</v>
      </c>
      <c r="I101" s="48">
        <v>6.6000000000000003E-2</v>
      </c>
    </row>
    <row r="102" spans="1:9" x14ac:dyDescent="0.2">
      <c r="A102" s="45">
        <v>155183</v>
      </c>
      <c r="B102" s="46" t="s">
        <v>178</v>
      </c>
      <c r="C102" s="46" t="s">
        <v>499</v>
      </c>
      <c r="D102" s="47" t="s">
        <v>179</v>
      </c>
      <c r="E102" s="47" t="s">
        <v>97</v>
      </c>
      <c r="F102" s="48" t="s">
        <v>348</v>
      </c>
      <c r="G102" s="47" t="s">
        <v>442</v>
      </c>
      <c r="H102" s="47" t="s">
        <v>175</v>
      </c>
      <c r="I102" s="48">
        <v>3.4000000000000002E-2</v>
      </c>
    </row>
    <row r="103" spans="1:9" x14ac:dyDescent="0.2">
      <c r="A103" s="45">
        <v>155203</v>
      </c>
      <c r="B103" s="46" t="s">
        <v>180</v>
      </c>
      <c r="C103" s="46" t="s">
        <v>500</v>
      </c>
      <c r="D103" s="47" t="s">
        <v>181</v>
      </c>
      <c r="E103" s="47" t="s">
        <v>97</v>
      </c>
      <c r="F103" s="47" t="s">
        <v>450</v>
      </c>
      <c r="G103" s="47" t="s">
        <v>442</v>
      </c>
      <c r="H103" s="47" t="s">
        <v>57</v>
      </c>
      <c r="I103" s="48">
        <v>4.9000000000000002E-2</v>
      </c>
    </row>
    <row r="104" spans="1:9" x14ac:dyDescent="0.2">
      <c r="A104" s="45"/>
      <c r="B104" s="46"/>
      <c r="C104" s="46"/>
      <c r="D104" s="47"/>
      <c r="E104" s="63"/>
      <c r="F104" s="63"/>
      <c r="G104" s="47"/>
      <c r="H104" s="47"/>
      <c r="I104" s="48"/>
    </row>
    <row r="105" spans="1:9" x14ac:dyDescent="0.2">
      <c r="A105" s="45"/>
      <c r="B105" s="46"/>
      <c r="C105" s="43" t="s">
        <v>546</v>
      </c>
      <c r="D105" s="47"/>
      <c r="E105" s="47"/>
      <c r="F105" s="48"/>
      <c r="G105" s="47"/>
      <c r="H105" s="47"/>
      <c r="I105" s="49"/>
    </row>
    <row r="106" spans="1:9" x14ac:dyDescent="0.2">
      <c r="A106" s="45">
        <v>155701</v>
      </c>
      <c r="B106" s="46" t="s">
        <v>547</v>
      </c>
      <c r="C106" s="46" t="s">
        <v>550</v>
      </c>
      <c r="D106" s="47" t="s">
        <v>552</v>
      </c>
      <c r="E106" s="47" t="s">
        <v>97</v>
      </c>
      <c r="F106" s="48" t="s">
        <v>348</v>
      </c>
      <c r="G106" s="47" t="s">
        <v>551</v>
      </c>
      <c r="H106" s="47" t="s">
        <v>51</v>
      </c>
      <c r="I106" s="48">
        <v>3.3000000000000002E-2</v>
      </c>
    </row>
    <row r="107" spans="1:9" x14ac:dyDescent="0.2">
      <c r="A107" s="45">
        <v>155700</v>
      </c>
      <c r="B107" s="46" t="s">
        <v>548</v>
      </c>
      <c r="C107" s="46" t="s">
        <v>549</v>
      </c>
      <c r="D107" s="47" t="s">
        <v>553</v>
      </c>
      <c r="E107" s="47" t="s">
        <v>97</v>
      </c>
      <c r="F107" s="48" t="s">
        <v>348</v>
      </c>
      <c r="G107" s="47" t="s">
        <v>551</v>
      </c>
      <c r="H107" s="47" t="s">
        <v>51</v>
      </c>
      <c r="I107" s="48">
        <v>3.3000000000000002E-2</v>
      </c>
    </row>
    <row r="108" spans="1:9" x14ac:dyDescent="0.2">
      <c r="A108" s="45"/>
      <c r="B108" s="46"/>
      <c r="C108" s="46"/>
      <c r="D108" s="47"/>
      <c r="E108" s="63"/>
      <c r="F108" s="72"/>
      <c r="G108" s="47"/>
      <c r="H108" s="47"/>
      <c r="I108" s="48"/>
    </row>
    <row r="109" spans="1:9" x14ac:dyDescent="0.2">
      <c r="A109" s="45"/>
      <c r="B109" s="46"/>
      <c r="C109" s="43" t="s">
        <v>460</v>
      </c>
      <c r="D109" s="47"/>
      <c r="E109" s="63"/>
      <c r="F109" s="63"/>
      <c r="G109" s="47"/>
      <c r="H109" s="47"/>
      <c r="I109" s="48"/>
    </row>
    <row r="110" spans="1:9" x14ac:dyDescent="0.2">
      <c r="A110" s="61"/>
      <c r="B110" s="61"/>
      <c r="C110" s="58" t="s">
        <v>182</v>
      </c>
      <c r="D110" s="58" t="s">
        <v>183</v>
      </c>
      <c r="E110" s="62" t="s">
        <v>184</v>
      </c>
      <c r="F110" s="62" t="s">
        <v>185</v>
      </c>
      <c r="G110" s="58" t="s">
        <v>186</v>
      </c>
      <c r="H110" s="58" t="s">
        <v>187</v>
      </c>
      <c r="I110" s="59">
        <v>7.0000000000000001E-3</v>
      </c>
    </row>
    <row r="111" spans="1:9" x14ac:dyDescent="0.2">
      <c r="A111" s="61"/>
      <c r="B111" s="61"/>
      <c r="C111" s="58" t="s">
        <v>188</v>
      </c>
      <c r="D111" s="58" t="s">
        <v>189</v>
      </c>
      <c r="E111" s="62" t="s">
        <v>184</v>
      </c>
      <c r="F111" s="62" t="s">
        <v>185</v>
      </c>
      <c r="G111" s="58" t="s">
        <v>186</v>
      </c>
      <c r="H111" s="58" t="s">
        <v>190</v>
      </c>
      <c r="I111" s="59">
        <v>7.0000000000000001E-3</v>
      </c>
    </row>
    <row r="112" spans="1:9" x14ac:dyDescent="0.2">
      <c r="A112" s="61"/>
      <c r="B112" s="61"/>
      <c r="C112" s="58" t="s">
        <v>191</v>
      </c>
      <c r="D112" s="58" t="s">
        <v>192</v>
      </c>
      <c r="E112" s="62" t="s">
        <v>184</v>
      </c>
      <c r="F112" s="62" t="s">
        <v>185</v>
      </c>
      <c r="G112" s="58" t="s">
        <v>186</v>
      </c>
      <c r="H112" s="58" t="s">
        <v>193</v>
      </c>
      <c r="I112" s="59">
        <v>7.0000000000000001E-3</v>
      </c>
    </row>
    <row r="113" spans="1:9" x14ac:dyDescent="0.2">
      <c r="A113" s="61"/>
      <c r="B113" s="61"/>
      <c r="C113" s="58" t="s">
        <v>194</v>
      </c>
      <c r="D113" s="58" t="s">
        <v>195</v>
      </c>
      <c r="E113" s="62" t="s">
        <v>184</v>
      </c>
      <c r="F113" s="62" t="s">
        <v>185</v>
      </c>
      <c r="G113" s="58" t="s">
        <v>186</v>
      </c>
      <c r="H113" s="58" t="s">
        <v>196</v>
      </c>
      <c r="I113" s="59">
        <v>0.01</v>
      </c>
    </row>
    <row r="114" spans="1:9" x14ac:dyDescent="0.2">
      <c r="A114" s="61"/>
      <c r="B114" s="61"/>
      <c r="C114" s="58" t="s">
        <v>197</v>
      </c>
      <c r="D114" s="58" t="s">
        <v>198</v>
      </c>
      <c r="E114" s="62" t="s">
        <v>184</v>
      </c>
      <c r="F114" s="62" t="s">
        <v>185</v>
      </c>
      <c r="G114" s="58" t="s">
        <v>186</v>
      </c>
      <c r="H114" s="58" t="s">
        <v>199</v>
      </c>
      <c r="I114" s="59">
        <v>7.0000000000000001E-3</v>
      </c>
    </row>
    <row r="115" spans="1:9" x14ac:dyDescent="0.2">
      <c r="A115" s="61"/>
      <c r="B115" s="61"/>
      <c r="C115" s="58" t="s">
        <v>200</v>
      </c>
      <c r="D115" s="58" t="s">
        <v>201</v>
      </c>
      <c r="E115" s="62" t="s">
        <v>184</v>
      </c>
      <c r="F115" s="62" t="s">
        <v>185</v>
      </c>
      <c r="G115" s="58" t="s">
        <v>186</v>
      </c>
      <c r="H115" s="58" t="s">
        <v>202</v>
      </c>
      <c r="I115" s="59">
        <v>6.0000000000000001E-3</v>
      </c>
    </row>
    <row r="116" spans="1:9" x14ac:dyDescent="0.2">
      <c r="A116" s="61"/>
      <c r="B116" s="61"/>
      <c r="C116" s="58" t="s">
        <v>203</v>
      </c>
      <c r="D116" s="58" t="s">
        <v>204</v>
      </c>
      <c r="E116" s="62" t="s">
        <v>184</v>
      </c>
      <c r="F116" s="62" t="s">
        <v>185</v>
      </c>
      <c r="G116" s="58" t="s">
        <v>186</v>
      </c>
      <c r="H116" s="58" t="s">
        <v>205</v>
      </c>
      <c r="I116" s="59">
        <v>8.9999999999999993E-3</v>
      </c>
    </row>
    <row r="117" spans="1:9" x14ac:dyDescent="0.2">
      <c r="A117" s="61"/>
      <c r="B117" s="61"/>
      <c r="C117" s="58" t="s">
        <v>206</v>
      </c>
      <c r="D117" s="58" t="s">
        <v>207</v>
      </c>
      <c r="E117" s="62" t="s">
        <v>184</v>
      </c>
      <c r="F117" s="62" t="s">
        <v>185</v>
      </c>
      <c r="G117" s="58" t="s">
        <v>186</v>
      </c>
      <c r="H117" s="58" t="s">
        <v>208</v>
      </c>
      <c r="I117" s="59">
        <v>8.9999999999999993E-3</v>
      </c>
    </row>
    <row r="118" spans="1:9" x14ac:dyDescent="0.2">
      <c r="A118" s="61"/>
      <c r="B118" s="61"/>
      <c r="C118" s="58" t="s">
        <v>209</v>
      </c>
      <c r="D118" s="58" t="s">
        <v>210</v>
      </c>
      <c r="E118" s="62" t="s">
        <v>184</v>
      </c>
      <c r="F118" s="62" t="s">
        <v>185</v>
      </c>
      <c r="G118" s="58" t="s">
        <v>186</v>
      </c>
      <c r="H118" s="58" t="s">
        <v>211</v>
      </c>
      <c r="I118" s="59">
        <v>2.3E-2</v>
      </c>
    </row>
    <row r="119" spans="1:9" x14ac:dyDescent="0.2">
      <c r="A119" s="61"/>
      <c r="B119" s="61"/>
      <c r="C119" s="58" t="s">
        <v>212</v>
      </c>
      <c r="D119" s="58" t="s">
        <v>213</v>
      </c>
      <c r="E119" s="62" t="s">
        <v>184</v>
      </c>
      <c r="F119" s="62" t="s">
        <v>185</v>
      </c>
      <c r="G119" s="58" t="s">
        <v>214</v>
      </c>
      <c r="H119" s="58" t="s">
        <v>215</v>
      </c>
      <c r="I119" s="59">
        <v>1.0999999999999999E-2</v>
      </c>
    </row>
    <row r="120" spans="1:9" x14ac:dyDescent="0.2">
      <c r="A120" s="61"/>
      <c r="B120" s="61"/>
      <c r="C120" s="58" t="s">
        <v>216</v>
      </c>
      <c r="D120" s="58" t="s">
        <v>217</v>
      </c>
      <c r="E120" s="62" t="s">
        <v>184</v>
      </c>
      <c r="F120" s="62" t="s">
        <v>185</v>
      </c>
      <c r="G120" s="58" t="s">
        <v>214</v>
      </c>
      <c r="H120" s="58" t="s">
        <v>215</v>
      </c>
      <c r="I120" s="59">
        <v>0.01</v>
      </c>
    </row>
    <row r="121" spans="1:9" x14ac:dyDescent="0.2">
      <c r="A121" s="61"/>
      <c r="B121" s="61"/>
      <c r="C121" s="58" t="s">
        <v>218</v>
      </c>
      <c r="D121" s="58" t="s">
        <v>219</v>
      </c>
      <c r="E121" s="62" t="s">
        <v>184</v>
      </c>
      <c r="F121" s="62" t="s">
        <v>185</v>
      </c>
      <c r="G121" s="58" t="s">
        <v>220</v>
      </c>
      <c r="H121" s="58" t="s">
        <v>221</v>
      </c>
      <c r="I121" s="59">
        <v>1.9E-2</v>
      </c>
    </row>
    <row r="122" spans="1:9" x14ac:dyDescent="0.2">
      <c r="A122" s="61"/>
      <c r="B122" s="61"/>
      <c r="C122" s="58" t="s">
        <v>222</v>
      </c>
      <c r="D122" s="58" t="s">
        <v>223</v>
      </c>
      <c r="E122" s="62" t="s">
        <v>184</v>
      </c>
      <c r="F122" s="62" t="s">
        <v>185</v>
      </c>
      <c r="G122" s="58" t="s">
        <v>220</v>
      </c>
      <c r="H122" s="58" t="s">
        <v>224</v>
      </c>
      <c r="I122" s="59">
        <v>1.7999999999999999E-2</v>
      </c>
    </row>
    <row r="123" spans="1:9" x14ac:dyDescent="0.2">
      <c r="A123" s="61"/>
      <c r="B123" s="61"/>
      <c r="C123" s="58" t="s">
        <v>225</v>
      </c>
      <c r="D123" s="58" t="s">
        <v>226</v>
      </c>
      <c r="E123" s="62" t="s">
        <v>184</v>
      </c>
      <c r="F123" s="62" t="s">
        <v>185</v>
      </c>
      <c r="G123" s="58" t="s">
        <v>220</v>
      </c>
      <c r="H123" s="58" t="s">
        <v>227</v>
      </c>
      <c r="I123" s="59">
        <v>0.03</v>
      </c>
    </row>
    <row r="124" spans="1:9" x14ac:dyDescent="0.2">
      <c r="A124" s="61"/>
      <c r="B124" s="61"/>
      <c r="C124" s="58" t="s">
        <v>228</v>
      </c>
      <c r="D124" s="58" t="s">
        <v>229</v>
      </c>
      <c r="E124" s="62" t="s">
        <v>184</v>
      </c>
      <c r="F124" s="62" t="s">
        <v>185</v>
      </c>
      <c r="G124" s="58" t="s">
        <v>220</v>
      </c>
      <c r="H124" s="58" t="s">
        <v>230</v>
      </c>
      <c r="I124" s="59">
        <v>2.9000000000000001E-2</v>
      </c>
    </row>
    <row r="125" spans="1:9" x14ac:dyDescent="0.2">
      <c r="A125" s="61"/>
      <c r="B125" s="61"/>
      <c r="C125" s="58" t="s">
        <v>231</v>
      </c>
      <c r="D125" s="58" t="s">
        <v>232</v>
      </c>
      <c r="E125" s="62" t="s">
        <v>184</v>
      </c>
      <c r="F125" s="62" t="s">
        <v>185</v>
      </c>
      <c r="G125" s="58" t="s">
        <v>220</v>
      </c>
      <c r="H125" s="58" t="s">
        <v>233</v>
      </c>
      <c r="I125" s="59">
        <v>6.0999999999999999E-2</v>
      </c>
    </row>
    <row r="126" spans="1:9" x14ac:dyDescent="0.2">
      <c r="A126" s="61"/>
      <c r="B126" s="61"/>
      <c r="C126" s="58" t="s">
        <v>234</v>
      </c>
      <c r="D126" s="58" t="s">
        <v>235</v>
      </c>
      <c r="E126" s="62" t="s">
        <v>184</v>
      </c>
      <c r="F126" s="62" t="s">
        <v>185</v>
      </c>
      <c r="G126" s="58" t="s">
        <v>220</v>
      </c>
      <c r="H126" s="58" t="s">
        <v>236</v>
      </c>
      <c r="I126" s="59">
        <v>0.06</v>
      </c>
    </row>
    <row r="127" spans="1:9" x14ac:dyDescent="0.2">
      <c r="A127" s="61"/>
      <c r="B127" s="61"/>
      <c r="C127" s="58" t="s">
        <v>237</v>
      </c>
      <c r="D127" s="58" t="s">
        <v>238</v>
      </c>
      <c r="E127" s="62" t="s">
        <v>184</v>
      </c>
      <c r="F127" s="62" t="s">
        <v>185</v>
      </c>
      <c r="G127" s="58" t="s">
        <v>220</v>
      </c>
      <c r="H127" s="58" t="s">
        <v>239</v>
      </c>
      <c r="I127" s="59">
        <v>2.1999999999999999E-2</v>
      </c>
    </row>
    <row r="128" spans="1:9" x14ac:dyDescent="0.2">
      <c r="A128" s="61"/>
      <c r="B128" s="61"/>
      <c r="C128" s="58" t="s">
        <v>240</v>
      </c>
      <c r="D128" s="58" t="s">
        <v>241</v>
      </c>
      <c r="E128" s="62" t="s">
        <v>184</v>
      </c>
      <c r="F128" s="62" t="s">
        <v>185</v>
      </c>
      <c r="G128" s="58" t="s">
        <v>220</v>
      </c>
      <c r="H128" s="58" t="s">
        <v>242</v>
      </c>
      <c r="I128" s="59">
        <v>2.1999999999999999E-2</v>
      </c>
    </row>
    <row r="129" spans="1:9" x14ac:dyDescent="0.2">
      <c r="A129" s="61"/>
      <c r="B129" s="61"/>
      <c r="C129" s="58" t="s">
        <v>243</v>
      </c>
      <c r="D129" s="58" t="s">
        <v>244</v>
      </c>
      <c r="E129" s="62" t="s">
        <v>184</v>
      </c>
      <c r="F129" s="62" t="s">
        <v>185</v>
      </c>
      <c r="G129" s="58" t="s">
        <v>220</v>
      </c>
      <c r="H129" s="58" t="s">
        <v>245</v>
      </c>
      <c r="I129" s="59">
        <v>3.5999999999999997E-2</v>
      </c>
    </row>
    <row r="130" spans="1:9" x14ac:dyDescent="0.2">
      <c r="A130" s="61"/>
      <c r="B130" s="61"/>
      <c r="C130" s="58" t="s">
        <v>246</v>
      </c>
      <c r="D130" s="58" t="s">
        <v>247</v>
      </c>
      <c r="E130" s="62" t="s">
        <v>184</v>
      </c>
      <c r="F130" s="62" t="s">
        <v>185</v>
      </c>
      <c r="G130" s="58" t="s">
        <v>220</v>
      </c>
      <c r="H130" s="58" t="s">
        <v>248</v>
      </c>
      <c r="I130" s="59">
        <v>3.5999999999999997E-2</v>
      </c>
    </row>
    <row r="131" spans="1:9" x14ac:dyDescent="0.2">
      <c r="A131" s="61"/>
      <c r="B131" s="61"/>
      <c r="C131" s="58" t="s">
        <v>249</v>
      </c>
      <c r="D131" s="58" t="s">
        <v>250</v>
      </c>
      <c r="E131" s="62" t="s">
        <v>184</v>
      </c>
      <c r="F131" s="62" t="s">
        <v>185</v>
      </c>
      <c r="G131" s="58" t="s">
        <v>220</v>
      </c>
      <c r="H131" s="58" t="s">
        <v>251</v>
      </c>
      <c r="I131" s="59">
        <v>7.4999999999999997E-2</v>
      </c>
    </row>
    <row r="132" spans="1:9" x14ac:dyDescent="0.2">
      <c r="A132" s="61"/>
      <c r="B132" s="61"/>
      <c r="C132" s="58" t="s">
        <v>252</v>
      </c>
      <c r="D132" s="58" t="s">
        <v>253</v>
      </c>
      <c r="E132" s="62" t="s">
        <v>184</v>
      </c>
      <c r="F132" s="62" t="s">
        <v>185</v>
      </c>
      <c r="G132" s="58" t="s">
        <v>220</v>
      </c>
      <c r="H132" s="58" t="s">
        <v>254</v>
      </c>
      <c r="I132" s="59">
        <v>7.3999999999999996E-2</v>
      </c>
    </row>
    <row r="133" spans="1:9" x14ac:dyDescent="0.2">
      <c r="A133" s="61"/>
      <c r="B133" s="61"/>
      <c r="C133" s="58" t="s">
        <v>255</v>
      </c>
      <c r="D133" s="58" t="s">
        <v>256</v>
      </c>
      <c r="E133" s="62" t="s">
        <v>184</v>
      </c>
      <c r="F133" s="62" t="s">
        <v>185</v>
      </c>
      <c r="G133" s="58" t="s">
        <v>220</v>
      </c>
      <c r="H133" s="58" t="s">
        <v>257</v>
      </c>
      <c r="I133" s="59">
        <v>3.5999999999999997E-2</v>
      </c>
    </row>
    <row r="134" spans="1:9" x14ac:dyDescent="0.2">
      <c r="A134" s="61"/>
      <c r="B134" s="61"/>
      <c r="C134" s="58" t="s">
        <v>258</v>
      </c>
      <c r="D134" s="58" t="s">
        <v>259</v>
      </c>
      <c r="E134" s="62" t="s">
        <v>184</v>
      </c>
      <c r="F134" s="62" t="s">
        <v>185</v>
      </c>
      <c r="G134" s="58" t="s">
        <v>220</v>
      </c>
      <c r="H134" s="58" t="s">
        <v>260</v>
      </c>
      <c r="I134" s="59">
        <v>3.5000000000000003E-2</v>
      </c>
    </row>
    <row r="135" spans="1:9" x14ac:dyDescent="0.2">
      <c r="A135" s="61"/>
      <c r="B135" s="61"/>
      <c r="C135" s="58" t="s">
        <v>261</v>
      </c>
      <c r="D135" s="58" t="s">
        <v>262</v>
      </c>
      <c r="E135" s="62" t="s">
        <v>184</v>
      </c>
      <c r="F135" s="62" t="s">
        <v>185</v>
      </c>
      <c r="G135" s="58" t="s">
        <v>220</v>
      </c>
      <c r="H135" s="58" t="s">
        <v>263</v>
      </c>
      <c r="I135" s="59">
        <v>7.0000000000000007E-2</v>
      </c>
    </row>
    <row r="136" spans="1:9" x14ac:dyDescent="0.2">
      <c r="A136" s="61"/>
      <c r="B136" s="61"/>
      <c r="C136" s="58" t="s">
        <v>264</v>
      </c>
      <c r="D136" s="58" t="s">
        <v>265</v>
      </c>
      <c r="E136" s="62" t="s">
        <v>184</v>
      </c>
      <c r="F136" s="62" t="s">
        <v>185</v>
      </c>
      <c r="G136" s="58" t="s">
        <v>220</v>
      </c>
      <c r="H136" s="58" t="s">
        <v>266</v>
      </c>
      <c r="I136" s="59">
        <v>6.8000000000000005E-2</v>
      </c>
    </row>
    <row r="137" spans="1:9" x14ac:dyDescent="0.2">
      <c r="A137" s="61"/>
      <c r="B137" s="61"/>
      <c r="C137" s="58" t="s">
        <v>267</v>
      </c>
      <c r="D137" s="58" t="s">
        <v>268</v>
      </c>
      <c r="E137" s="62" t="s">
        <v>184</v>
      </c>
      <c r="F137" s="62" t="s">
        <v>185</v>
      </c>
      <c r="G137" s="58" t="s">
        <v>269</v>
      </c>
      <c r="H137" s="58" t="s">
        <v>270</v>
      </c>
      <c r="I137" s="59">
        <v>1.2999999999999999E-2</v>
      </c>
    </row>
    <row r="138" spans="1:9" x14ac:dyDescent="0.2">
      <c r="A138" s="61"/>
      <c r="B138" s="61"/>
      <c r="C138" s="58" t="s">
        <v>271</v>
      </c>
      <c r="D138" s="58" t="s">
        <v>272</v>
      </c>
      <c r="E138" s="62" t="s">
        <v>184</v>
      </c>
      <c r="F138" s="62" t="s">
        <v>185</v>
      </c>
      <c r="G138" s="58" t="s">
        <v>269</v>
      </c>
      <c r="H138" s="58" t="s">
        <v>273</v>
      </c>
      <c r="I138" s="59">
        <v>1.9E-2</v>
      </c>
    </row>
    <row r="139" spans="1:9" x14ac:dyDescent="0.2">
      <c r="A139" s="61"/>
      <c r="B139" s="61"/>
      <c r="C139" s="58" t="s">
        <v>274</v>
      </c>
      <c r="D139" s="58" t="s">
        <v>275</v>
      </c>
      <c r="E139" s="62" t="s">
        <v>184</v>
      </c>
      <c r="F139" s="62" t="s">
        <v>185</v>
      </c>
      <c r="G139" s="58" t="s">
        <v>269</v>
      </c>
      <c r="H139" s="58" t="s">
        <v>276</v>
      </c>
      <c r="I139" s="59">
        <v>2.4E-2</v>
      </c>
    </row>
    <row r="140" spans="1:9" x14ac:dyDescent="0.2">
      <c r="A140" s="61"/>
      <c r="B140" s="61"/>
      <c r="C140" s="58" t="s">
        <v>277</v>
      </c>
      <c r="D140" s="58" t="s">
        <v>278</v>
      </c>
      <c r="E140" s="62" t="s">
        <v>184</v>
      </c>
      <c r="F140" s="62" t="s">
        <v>185</v>
      </c>
      <c r="G140" s="58" t="s">
        <v>269</v>
      </c>
      <c r="H140" s="58" t="s">
        <v>279</v>
      </c>
      <c r="I140" s="59">
        <v>0.03</v>
      </c>
    </row>
    <row r="141" spans="1:9" x14ac:dyDescent="0.2">
      <c r="A141" s="61"/>
      <c r="B141" s="61"/>
      <c r="C141" s="58" t="s">
        <v>280</v>
      </c>
      <c r="D141" s="58" t="s">
        <v>281</v>
      </c>
      <c r="E141" s="62" t="s">
        <v>184</v>
      </c>
      <c r="F141" s="62" t="s">
        <v>185</v>
      </c>
      <c r="G141" s="58" t="s">
        <v>269</v>
      </c>
      <c r="H141" s="58" t="s">
        <v>282</v>
      </c>
      <c r="I141" s="59">
        <v>8.0000000000000002E-3</v>
      </c>
    </row>
    <row r="142" spans="1:9" x14ac:dyDescent="0.2">
      <c r="A142" s="61"/>
      <c r="B142" s="61"/>
      <c r="C142" s="58" t="s">
        <v>283</v>
      </c>
      <c r="D142" s="58" t="s">
        <v>284</v>
      </c>
      <c r="E142" s="62" t="s">
        <v>184</v>
      </c>
      <c r="F142" s="62" t="s">
        <v>185</v>
      </c>
      <c r="G142" s="58" t="s">
        <v>269</v>
      </c>
      <c r="H142" s="58" t="s">
        <v>285</v>
      </c>
      <c r="I142" s="59">
        <v>1.2E-2</v>
      </c>
    </row>
    <row r="143" spans="1:9" x14ac:dyDescent="0.2">
      <c r="A143" s="61"/>
      <c r="B143" s="61"/>
      <c r="C143" s="58" t="s">
        <v>286</v>
      </c>
      <c r="D143" s="58" t="s">
        <v>287</v>
      </c>
      <c r="E143" s="62" t="s">
        <v>184</v>
      </c>
      <c r="F143" s="62" t="s">
        <v>185</v>
      </c>
      <c r="G143" s="58" t="s">
        <v>269</v>
      </c>
      <c r="H143" s="58" t="s">
        <v>288</v>
      </c>
      <c r="I143" s="59">
        <v>0.02</v>
      </c>
    </row>
    <row r="144" spans="1:9" x14ac:dyDescent="0.2">
      <c r="A144" s="61"/>
      <c r="B144" s="61"/>
      <c r="C144" s="58" t="s">
        <v>289</v>
      </c>
      <c r="D144" s="58" t="s">
        <v>290</v>
      </c>
      <c r="E144" s="62" t="s">
        <v>184</v>
      </c>
      <c r="F144" s="62" t="s">
        <v>185</v>
      </c>
      <c r="G144" s="58" t="s">
        <v>269</v>
      </c>
      <c r="H144" s="58" t="s">
        <v>288</v>
      </c>
      <c r="I144" s="59">
        <v>1.9E-2</v>
      </c>
    </row>
    <row r="145" spans="1:9" x14ac:dyDescent="0.2">
      <c r="A145" s="61"/>
      <c r="B145" s="61"/>
      <c r="C145" s="58" t="s">
        <v>291</v>
      </c>
      <c r="D145" s="58" t="s">
        <v>292</v>
      </c>
      <c r="E145" s="62" t="s">
        <v>184</v>
      </c>
      <c r="F145" s="62" t="s">
        <v>185</v>
      </c>
      <c r="G145" s="58" t="s">
        <v>269</v>
      </c>
      <c r="H145" s="58" t="s">
        <v>293</v>
      </c>
      <c r="I145" s="59">
        <v>6.5000000000000002E-2</v>
      </c>
    </row>
    <row r="146" spans="1:9" x14ac:dyDescent="0.2">
      <c r="A146" s="61"/>
      <c r="B146" s="61"/>
      <c r="C146" s="58" t="s">
        <v>294</v>
      </c>
      <c r="D146" s="58" t="s">
        <v>295</v>
      </c>
      <c r="E146" s="62" t="s">
        <v>184</v>
      </c>
      <c r="F146" s="62" t="s">
        <v>185</v>
      </c>
      <c r="G146" s="58" t="s">
        <v>269</v>
      </c>
      <c r="H146" s="58" t="s">
        <v>296</v>
      </c>
      <c r="I146" s="59">
        <v>0.06</v>
      </c>
    </row>
    <row r="147" spans="1:9" x14ac:dyDescent="0.2">
      <c r="A147" s="61"/>
      <c r="B147" s="61"/>
      <c r="C147" s="58"/>
      <c r="D147" s="58"/>
      <c r="E147" s="62"/>
      <c r="F147" s="62"/>
      <c r="G147" s="58"/>
      <c r="H147" s="58"/>
      <c r="I147" s="59"/>
    </row>
    <row r="148" spans="1:9" x14ac:dyDescent="0.2">
      <c r="A148" s="61"/>
      <c r="B148" s="61"/>
      <c r="C148" s="43" t="s">
        <v>461</v>
      </c>
      <c r="D148" s="58"/>
      <c r="E148" s="62"/>
      <c r="F148" s="62"/>
      <c r="G148" s="58"/>
      <c r="H148" s="58"/>
      <c r="I148" s="59"/>
    </row>
    <row r="149" spans="1:9" x14ac:dyDescent="0.2">
      <c r="A149" s="61"/>
      <c r="B149" s="61"/>
      <c r="C149" s="58" t="s">
        <v>297</v>
      </c>
      <c r="D149" s="58" t="s">
        <v>298</v>
      </c>
      <c r="E149" s="58" t="s">
        <v>184</v>
      </c>
      <c r="F149" s="60" t="s">
        <v>299</v>
      </c>
      <c r="G149" s="58" t="s">
        <v>300</v>
      </c>
      <c r="H149" s="58" t="s">
        <v>301</v>
      </c>
      <c r="I149" s="59">
        <v>5.8000000000000003E-2</v>
      </c>
    </row>
    <row r="150" spans="1:9" x14ac:dyDescent="0.2">
      <c r="A150" s="61"/>
      <c r="B150" s="61"/>
      <c r="C150" s="58" t="s">
        <v>302</v>
      </c>
      <c r="D150" s="58" t="s">
        <v>303</v>
      </c>
      <c r="E150" s="58" t="s">
        <v>184</v>
      </c>
      <c r="F150" s="60" t="s">
        <v>299</v>
      </c>
      <c r="G150" s="58" t="s">
        <v>300</v>
      </c>
      <c r="H150" s="58" t="s">
        <v>304</v>
      </c>
      <c r="I150" s="59">
        <v>5.7000000000000002E-2</v>
      </c>
    </row>
    <row r="151" spans="1:9" x14ac:dyDescent="0.2">
      <c r="A151" s="61"/>
      <c r="B151" s="61"/>
      <c r="C151" s="58" t="s">
        <v>333</v>
      </c>
      <c r="D151" s="58" t="s">
        <v>334</v>
      </c>
      <c r="E151" s="58" t="s">
        <v>184</v>
      </c>
      <c r="F151" s="60" t="s">
        <v>299</v>
      </c>
      <c r="G151" s="58" t="s">
        <v>300</v>
      </c>
      <c r="H151" s="58" t="s">
        <v>452</v>
      </c>
      <c r="I151" s="59">
        <v>8.4000000000000005E-2</v>
      </c>
    </row>
    <row r="152" spans="1:9" x14ac:dyDescent="0.2">
      <c r="A152" s="61"/>
      <c r="B152" s="61"/>
      <c r="C152" s="58" t="s">
        <v>305</v>
      </c>
      <c r="D152" s="58" t="s">
        <v>306</v>
      </c>
      <c r="E152" s="58" t="s">
        <v>184</v>
      </c>
      <c r="F152" s="60" t="s">
        <v>299</v>
      </c>
      <c r="G152" s="58" t="s">
        <v>300</v>
      </c>
      <c r="H152" s="58" t="s">
        <v>307</v>
      </c>
      <c r="I152" s="59">
        <v>5.5E-2</v>
      </c>
    </row>
    <row r="153" spans="1:9" x14ac:dyDescent="0.2">
      <c r="A153" s="61"/>
      <c r="B153" s="61"/>
      <c r="C153" s="58" t="s">
        <v>308</v>
      </c>
      <c r="D153" s="58" t="s">
        <v>309</v>
      </c>
      <c r="E153" s="58" t="s">
        <v>184</v>
      </c>
      <c r="F153" s="60" t="s">
        <v>299</v>
      </c>
      <c r="G153" s="58" t="s">
        <v>300</v>
      </c>
      <c r="H153" s="58" t="s">
        <v>310</v>
      </c>
      <c r="I153" s="59">
        <v>5.3999999999999999E-2</v>
      </c>
    </row>
    <row r="154" spans="1:9" x14ac:dyDescent="0.2">
      <c r="A154" s="61"/>
      <c r="B154" s="61"/>
      <c r="C154" s="58" t="s">
        <v>323</v>
      </c>
      <c r="D154" s="58" t="s">
        <v>324</v>
      </c>
      <c r="E154" s="58" t="s">
        <v>184</v>
      </c>
      <c r="F154" s="60" t="s">
        <v>299</v>
      </c>
      <c r="G154" s="58" t="s">
        <v>300</v>
      </c>
      <c r="H154" s="58" t="s">
        <v>325</v>
      </c>
      <c r="I154" s="59">
        <v>5.2999999999999999E-2</v>
      </c>
    </row>
    <row r="155" spans="1:9" x14ac:dyDescent="0.2">
      <c r="A155" s="61"/>
      <c r="B155" s="61"/>
      <c r="C155" s="58" t="s">
        <v>326</v>
      </c>
      <c r="D155" s="58" t="s">
        <v>327</v>
      </c>
      <c r="E155" s="58" t="s">
        <v>184</v>
      </c>
      <c r="F155" s="60" t="s">
        <v>299</v>
      </c>
      <c r="G155" s="58" t="s">
        <v>300</v>
      </c>
      <c r="H155" s="58" t="s">
        <v>328</v>
      </c>
      <c r="I155" s="59">
        <v>5.0999999999999997E-2</v>
      </c>
    </row>
    <row r="156" spans="1:9" x14ac:dyDescent="0.2">
      <c r="A156" s="61"/>
      <c r="B156" s="61"/>
      <c r="C156" s="58" t="s">
        <v>311</v>
      </c>
      <c r="D156" s="58" t="s">
        <v>312</v>
      </c>
      <c r="E156" s="58" t="s">
        <v>184</v>
      </c>
      <c r="F156" s="60" t="s">
        <v>299</v>
      </c>
      <c r="G156" s="58" t="s">
        <v>300</v>
      </c>
      <c r="H156" s="58" t="s">
        <v>313</v>
      </c>
      <c r="I156" s="59">
        <v>7.0999999999999994E-2</v>
      </c>
    </row>
    <row r="157" spans="1:9" x14ac:dyDescent="0.2">
      <c r="A157" s="61"/>
      <c r="B157" s="61"/>
      <c r="C157" s="58" t="s">
        <v>314</v>
      </c>
      <c r="D157" s="58" t="s">
        <v>315</v>
      </c>
      <c r="E157" s="58" t="s">
        <v>184</v>
      </c>
      <c r="F157" s="60" t="s">
        <v>299</v>
      </c>
      <c r="G157" s="58" t="s">
        <v>300</v>
      </c>
      <c r="H157" s="58" t="s">
        <v>316</v>
      </c>
      <c r="I157" s="59">
        <v>6.9000000000000006E-2</v>
      </c>
    </row>
    <row r="158" spans="1:9" x14ac:dyDescent="0.2">
      <c r="A158" s="61"/>
      <c r="B158" s="61"/>
      <c r="C158" s="58" t="s">
        <v>317</v>
      </c>
      <c r="D158" s="58" t="s">
        <v>318</v>
      </c>
      <c r="E158" s="58" t="s">
        <v>184</v>
      </c>
      <c r="F158" s="60" t="s">
        <v>299</v>
      </c>
      <c r="G158" s="58" t="s">
        <v>300</v>
      </c>
      <c r="H158" s="58" t="s">
        <v>319</v>
      </c>
      <c r="I158" s="59">
        <v>1.7999999999999999E-2</v>
      </c>
    </row>
    <row r="159" spans="1:9" x14ac:dyDescent="0.2">
      <c r="A159" s="61"/>
      <c r="B159" s="61"/>
      <c r="C159" s="58" t="s">
        <v>320</v>
      </c>
      <c r="D159" s="58" t="s">
        <v>321</v>
      </c>
      <c r="E159" s="58" t="s">
        <v>184</v>
      </c>
      <c r="F159" s="60" t="s">
        <v>299</v>
      </c>
      <c r="G159" s="58" t="s">
        <v>300</v>
      </c>
      <c r="H159" s="58" t="s">
        <v>322</v>
      </c>
      <c r="I159" s="59">
        <v>2.8000000000000001E-2</v>
      </c>
    </row>
    <row r="160" spans="1:9" x14ac:dyDescent="0.2">
      <c r="A160" s="61"/>
      <c r="B160" s="61"/>
      <c r="C160" s="58" t="s">
        <v>329</v>
      </c>
      <c r="D160" s="58" t="s">
        <v>330</v>
      </c>
      <c r="E160" s="58" t="s">
        <v>184</v>
      </c>
      <c r="F160" s="60" t="s">
        <v>299</v>
      </c>
      <c r="G160" s="58" t="s">
        <v>300</v>
      </c>
      <c r="H160" s="58" t="s">
        <v>319</v>
      </c>
      <c r="I160" s="59">
        <v>1.7999999999999999E-2</v>
      </c>
    </row>
    <row r="161" spans="1:9" x14ac:dyDescent="0.2">
      <c r="A161" s="61"/>
      <c r="B161" s="61"/>
      <c r="C161" s="58" t="s">
        <v>331</v>
      </c>
      <c r="D161" s="58" t="s">
        <v>332</v>
      </c>
      <c r="E161" s="58" t="s">
        <v>184</v>
      </c>
      <c r="F161" s="60" t="s">
        <v>299</v>
      </c>
      <c r="G161" s="58" t="s">
        <v>300</v>
      </c>
      <c r="H161" s="58" t="s">
        <v>322</v>
      </c>
      <c r="I161" s="59">
        <v>2.8000000000000001E-2</v>
      </c>
    </row>
    <row r="162" spans="1:9" x14ac:dyDescent="0.2">
      <c r="A162" s="61"/>
      <c r="B162" s="61"/>
      <c r="C162" s="58" t="s">
        <v>335</v>
      </c>
      <c r="D162" s="58" t="s">
        <v>336</v>
      </c>
      <c r="E162" s="58" t="s">
        <v>184</v>
      </c>
      <c r="F162" s="60" t="s">
        <v>299</v>
      </c>
      <c r="G162" s="58" t="s">
        <v>300</v>
      </c>
      <c r="H162" s="58" t="s">
        <v>454</v>
      </c>
      <c r="I162" s="59">
        <v>2.8000000000000001E-2</v>
      </c>
    </row>
    <row r="163" spans="1:9" x14ac:dyDescent="0.2">
      <c r="A163" s="61"/>
      <c r="B163" s="61"/>
      <c r="C163" s="58" t="s">
        <v>337</v>
      </c>
      <c r="D163" s="58" t="s">
        <v>338</v>
      </c>
      <c r="E163" s="58" t="s">
        <v>184</v>
      </c>
      <c r="F163" s="60" t="s">
        <v>299</v>
      </c>
      <c r="G163" s="58" t="s">
        <v>300</v>
      </c>
      <c r="H163" s="58" t="s">
        <v>455</v>
      </c>
      <c r="I163" s="59">
        <v>2.8000000000000001E-2</v>
      </c>
    </row>
    <row r="164" spans="1:9" x14ac:dyDescent="0.2">
      <c r="A164" s="61"/>
      <c r="B164" s="61"/>
      <c r="C164" s="58" t="s">
        <v>339</v>
      </c>
      <c r="D164" s="58" t="s">
        <v>340</v>
      </c>
      <c r="E164" s="58" t="s">
        <v>184</v>
      </c>
      <c r="F164" s="60" t="s">
        <v>299</v>
      </c>
      <c r="G164" s="58" t="s">
        <v>300</v>
      </c>
      <c r="H164" s="58" t="s">
        <v>453</v>
      </c>
      <c r="I164" s="59">
        <v>2.9000000000000001E-2</v>
      </c>
    </row>
    <row r="165" spans="1:9" x14ac:dyDescent="0.2">
      <c r="A165" s="61"/>
      <c r="B165" s="61"/>
      <c r="C165" s="58" t="s">
        <v>341</v>
      </c>
      <c r="D165" s="58" t="s">
        <v>342</v>
      </c>
      <c r="E165" s="58" t="s">
        <v>184</v>
      </c>
      <c r="F165" s="60" t="s">
        <v>299</v>
      </c>
      <c r="G165" s="58" t="s">
        <v>300</v>
      </c>
      <c r="H165" s="58" t="s">
        <v>456</v>
      </c>
      <c r="I165" s="59">
        <v>2.8000000000000001E-2</v>
      </c>
    </row>
    <row r="166" spans="1:9" x14ac:dyDescent="0.2">
      <c r="A166" s="61"/>
      <c r="B166" s="61"/>
      <c r="C166" s="58" t="s">
        <v>343</v>
      </c>
      <c r="D166" s="58" t="s">
        <v>344</v>
      </c>
      <c r="E166" s="58" t="s">
        <v>184</v>
      </c>
      <c r="F166" s="60" t="s">
        <v>299</v>
      </c>
      <c r="G166" s="58" t="s">
        <v>300</v>
      </c>
      <c r="H166" s="58" t="s">
        <v>457</v>
      </c>
      <c r="I166" s="59">
        <v>1.9E-2</v>
      </c>
    </row>
    <row r="167" spans="1:9" x14ac:dyDescent="0.2">
      <c r="A167" s="61"/>
      <c r="B167" s="61"/>
      <c r="C167" s="58" t="s">
        <v>345</v>
      </c>
      <c r="D167" s="58" t="s">
        <v>346</v>
      </c>
      <c r="E167" s="58" t="s">
        <v>184</v>
      </c>
      <c r="F167" s="60" t="s">
        <v>299</v>
      </c>
      <c r="G167" s="58" t="s">
        <v>300</v>
      </c>
      <c r="H167" s="58" t="s">
        <v>458</v>
      </c>
      <c r="I167" s="59">
        <v>0.03</v>
      </c>
    </row>
  </sheetData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フェノバボード・フクフォーム(EPS)・フクフォームEco</vt:lpstr>
      <vt:lpstr>製品登録一覧(ブランド品)</vt:lpstr>
      <vt:lpstr>'フェノバボード・フクフォーム(EPS)・フクフォームEco'!Print_Area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nghp005</dc:creator>
  <cp:lastModifiedBy>t.konaka</cp:lastModifiedBy>
  <cp:lastPrinted>2022-03-10T10:58:02Z</cp:lastPrinted>
  <dcterms:created xsi:type="dcterms:W3CDTF">2020-12-17T05:59:31Z</dcterms:created>
  <dcterms:modified xsi:type="dcterms:W3CDTF">2022-03-10T23:26:41Z</dcterms:modified>
</cp:coreProperties>
</file>